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24226"/>
  <mc:AlternateContent xmlns:mc="http://schemas.openxmlformats.org/markup-compatibility/2006">
    <mc:Choice Requires="x15">
      <x15ac:absPath xmlns:x15ac="http://schemas.microsoft.com/office/spreadsheetml/2010/11/ac" url="G:\269113\1822\fintus Suite\neu ab 032023\ego.-KONZEPT\"/>
    </mc:Choice>
  </mc:AlternateContent>
  <workbookProtection workbookAlgorithmName="SHA-512" workbookHashValue="hMiaFzqd1lfvbsaOzlFUuwCej48bj6S3bqpAvfgOOT5sca0I7lu9EjsWKJlF8e4qOcu1qtQZl35ITqoA0LWebg==" workbookSaltValue="SqB34tLwFdfPmXYbrJWAig==" workbookSpinCount="100000" lockStructure="1"/>
  <bookViews>
    <workbookView xWindow="0" yWindow="0" windowWidth="24000" windowHeight="8400" firstSheet="2" activeTab="2"/>
  </bookViews>
  <sheets>
    <sheet name="Tabelle3" sheetId="31" state="hidden" r:id="rId1"/>
    <sheet name="Tabelle1" sheetId="29" state="hidden" r:id="rId2"/>
    <sheet name="Gesamtkalkulation" sheetId="23" r:id="rId3"/>
    <sheet name="1. Jahr" sheetId="18" r:id="rId4"/>
    <sheet name="2. Jahr" sheetId="34" r:id="rId5"/>
    <sheet name="3. Jahr" sheetId="35" r:id="rId6"/>
    <sheet name="4. Jahr" sheetId="36" r:id="rId7"/>
    <sheet name="5. Jahr" sheetId="37" r:id="rId8"/>
    <sheet name="6. Jahr" sheetId="38" r:id="rId9"/>
    <sheet name="Grundlagen VKO" sheetId="19" state="hidden" r:id="rId10"/>
  </sheets>
  <definedNames>
    <definedName name="_xlnm._FilterDatabase" localSheetId="1" hidden="1">Tabelle1!$A$1:$S$2</definedName>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216188</definedName>
    <definedName name="_IDVTrackerID155_" hidden="1">230168</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42</definedName>
    <definedName name="_IDVTrackerVersion155_" hidden="1">7</definedName>
    <definedName name="_xlcn.LinkedTable_Tabelle61" hidden="1">Tabelle1!$A$1:$S$2</definedName>
    <definedName name="Definition_der_Qualitätsstufen">#REF!</definedName>
    <definedName name="_xlnm.Print_Area" localSheetId="3">'1. Jahr'!$A$1:$K$36</definedName>
    <definedName name="_xlnm.Print_Area" localSheetId="4">'2. Jahr'!#REF!</definedName>
    <definedName name="_xlnm.Print_Area" localSheetId="5">'3. Jahr'!#REF!</definedName>
    <definedName name="_xlnm.Print_Area" localSheetId="6">'4. Jahr'!$A$1:$R$9</definedName>
    <definedName name="_xlnm.Print_Area" localSheetId="7">'5. Jahr'!$A$1:$R$9</definedName>
    <definedName name="_xlnm.Print_Area" localSheetId="8">'6. Jahr'!#REF!</definedName>
    <definedName name="Für_die_Ermittlung_der_Personalausgaben_sind_die_verschiedenen_Projekttätigkeiten_zunächst_in_die_nachstehend_aufgelisteten_Qualitätsstufen_einzusortieren__vgl._Ziffer_4.2.3_des_Zuwendungsrechtsergänzungserlasses_.">#REF!</definedName>
    <definedName name="Grafik1">INDIRECT("Tabelle3!B"&amp;#REF!)</definedName>
    <definedName name="Kriterien_für_die_Zuordnung">#REF!</definedName>
    <definedName name="Qualitätsstufen">#REF!</definedName>
    <definedName name="_xlnm.Criteria" localSheetId="1">Tabelle1!$A$1:$A$2</definedName>
  </definedNames>
  <calcPr calcId="162913" fullPrecision="0"/>
  <customWorkbookViews>
    <customWorkbookView name="extern" guid="{D159D382-C98C-474D-A5B9-FA4843B1F23C}" includePrintSettings="0" includeHiddenRowCol="0" maximized="1" xWindow="-1928" yWindow="-210" windowWidth="1936" windowHeight="1176" activeSheetId="16"/>
  </customWorkbookViews>
  <extLst>
    <ext xmlns:x15="http://schemas.microsoft.com/office/spreadsheetml/2010/11/main" uri="{FCE2AD5D-F65C-4FA6-A056-5C36A1767C68}">
      <x15:dataModel>
        <x15:modelTables>
          <x15:modelTable id="Tabelle6" name="Tabelle6" connection="LinkedTable_Tabelle6"/>
        </x15:modelTables>
      </x15:dataModel>
    </ext>
  </extLst>
</workbook>
</file>

<file path=xl/calcChain.xml><?xml version="1.0" encoding="utf-8"?>
<calcChain xmlns="http://schemas.openxmlformats.org/spreadsheetml/2006/main">
  <c r="A16" i="36" l="1"/>
  <c r="I16" i="36"/>
  <c r="A17" i="36"/>
  <c r="I17" i="36"/>
  <c r="A18" i="36"/>
  <c r="I18" i="36"/>
  <c r="A19" i="36"/>
  <c r="I19" i="36"/>
  <c r="H33" i="38" l="1"/>
  <c r="I32" i="38"/>
  <c r="A32" i="38"/>
  <c r="I31" i="38"/>
  <c r="A31" i="38"/>
  <c r="I30" i="38"/>
  <c r="A30" i="38"/>
  <c r="I29" i="38"/>
  <c r="A29" i="38"/>
  <c r="I28" i="38"/>
  <c r="A28" i="38"/>
  <c r="I27" i="38"/>
  <c r="A27" i="38"/>
  <c r="I26" i="38"/>
  <c r="A26" i="38"/>
  <c r="I25" i="38"/>
  <c r="A25" i="38"/>
  <c r="I24" i="38"/>
  <c r="A24" i="38"/>
  <c r="I23" i="38"/>
  <c r="A23" i="38"/>
  <c r="I22" i="38"/>
  <c r="A22" i="38"/>
  <c r="I21" i="38"/>
  <c r="A21" i="38"/>
  <c r="I20" i="38"/>
  <c r="A20" i="38"/>
  <c r="I19" i="38"/>
  <c r="A19" i="38"/>
  <c r="I18" i="38"/>
  <c r="A18" i="38"/>
  <c r="I17" i="38"/>
  <c r="A17" i="38"/>
  <c r="I16" i="38"/>
  <c r="A16" i="38"/>
  <c r="I15" i="38"/>
  <c r="A15" i="38"/>
  <c r="I14" i="38"/>
  <c r="A14" i="38"/>
  <c r="I13" i="38"/>
  <c r="I33" i="38" s="1"/>
  <c r="H9" i="23" s="1"/>
  <c r="A13" i="38"/>
  <c r="I8" i="38"/>
  <c r="E8" i="38"/>
  <c r="E7" i="38"/>
  <c r="E6" i="38"/>
  <c r="H33" i="37"/>
  <c r="I32" i="37"/>
  <c r="A32" i="37"/>
  <c r="I31" i="37"/>
  <c r="A31" i="37"/>
  <c r="I30" i="37"/>
  <c r="A30" i="37"/>
  <c r="I29" i="37"/>
  <c r="A29" i="37"/>
  <c r="I28" i="37"/>
  <c r="A28" i="37"/>
  <c r="I27" i="37"/>
  <c r="A27" i="37"/>
  <c r="I26" i="37"/>
  <c r="A26" i="37"/>
  <c r="I25" i="37"/>
  <c r="A25" i="37"/>
  <c r="I24" i="37"/>
  <c r="A24" i="37"/>
  <c r="I23" i="37"/>
  <c r="A23" i="37"/>
  <c r="I22" i="37"/>
  <c r="A22" i="37"/>
  <c r="I21" i="37"/>
  <c r="A21" i="37"/>
  <c r="I20" i="37"/>
  <c r="A20" i="37"/>
  <c r="I19" i="37"/>
  <c r="A19" i="37"/>
  <c r="I18" i="37"/>
  <c r="A18" i="37"/>
  <c r="I17" i="37"/>
  <c r="A17" i="37"/>
  <c r="I16" i="37"/>
  <c r="A16" i="37"/>
  <c r="I15" i="37"/>
  <c r="A15" i="37"/>
  <c r="I14" i="37"/>
  <c r="A14" i="37"/>
  <c r="I13" i="37"/>
  <c r="A13" i="37"/>
  <c r="I8" i="37"/>
  <c r="E8" i="37"/>
  <c r="E7" i="37"/>
  <c r="E6" i="37"/>
  <c r="H37" i="36"/>
  <c r="I36" i="36"/>
  <c r="A36" i="36"/>
  <c r="I35" i="36"/>
  <c r="A35" i="36"/>
  <c r="I34" i="36"/>
  <c r="A34" i="36"/>
  <c r="I33" i="36"/>
  <c r="A33" i="36"/>
  <c r="I32" i="36"/>
  <c r="A32" i="36"/>
  <c r="I31" i="36"/>
  <c r="A31" i="36"/>
  <c r="I30" i="36"/>
  <c r="A30" i="36"/>
  <c r="I29" i="36"/>
  <c r="A29" i="36"/>
  <c r="I28" i="36"/>
  <c r="A28" i="36"/>
  <c r="I27" i="36"/>
  <c r="A27" i="36"/>
  <c r="I26" i="36"/>
  <c r="A26" i="36"/>
  <c r="I25" i="36"/>
  <c r="A25" i="36"/>
  <c r="I24" i="36"/>
  <c r="A24" i="36"/>
  <c r="I23" i="36"/>
  <c r="A23" i="36"/>
  <c r="I22" i="36"/>
  <c r="A22" i="36"/>
  <c r="I21" i="36"/>
  <c r="A21" i="36"/>
  <c r="I20" i="36"/>
  <c r="A20" i="36"/>
  <c r="I15" i="36"/>
  <c r="A15" i="36"/>
  <c r="I14" i="36"/>
  <c r="A14" i="36"/>
  <c r="I13" i="36"/>
  <c r="I37" i="36" s="1"/>
  <c r="F9" i="23" s="1"/>
  <c r="A13" i="36"/>
  <c r="I8" i="36"/>
  <c r="E8" i="36"/>
  <c r="E7" i="36"/>
  <c r="E6" i="36"/>
  <c r="H33" i="35"/>
  <c r="I32" i="35"/>
  <c r="A32" i="35"/>
  <c r="I31" i="35"/>
  <c r="A31" i="35"/>
  <c r="I30" i="35"/>
  <c r="A30" i="35"/>
  <c r="I29" i="35"/>
  <c r="A29" i="35"/>
  <c r="I28" i="35"/>
  <c r="A28" i="35"/>
  <c r="I27" i="35"/>
  <c r="A27" i="35"/>
  <c r="I26" i="35"/>
  <c r="A26" i="35"/>
  <c r="I25" i="35"/>
  <c r="A25" i="35"/>
  <c r="I24" i="35"/>
  <c r="A24" i="35"/>
  <c r="I23" i="35"/>
  <c r="A23" i="35"/>
  <c r="I22" i="35"/>
  <c r="A22" i="35"/>
  <c r="I21" i="35"/>
  <c r="A21" i="35"/>
  <c r="I20" i="35"/>
  <c r="A20" i="35"/>
  <c r="I19" i="35"/>
  <c r="A19" i="35"/>
  <c r="I18" i="35"/>
  <c r="A18" i="35"/>
  <c r="I17" i="35"/>
  <c r="A17" i="35"/>
  <c r="I16" i="35"/>
  <c r="A16" i="35"/>
  <c r="I15" i="35"/>
  <c r="A15" i="35"/>
  <c r="I14" i="35"/>
  <c r="A14" i="35"/>
  <c r="I13" i="35"/>
  <c r="A13" i="35"/>
  <c r="I8" i="35"/>
  <c r="E8" i="35"/>
  <c r="E7" i="35"/>
  <c r="E6" i="35"/>
  <c r="H33" i="34"/>
  <c r="I32" i="34"/>
  <c r="A32" i="34"/>
  <c r="I31" i="34"/>
  <c r="A31" i="34"/>
  <c r="I30" i="34"/>
  <c r="A30" i="34"/>
  <c r="I29" i="34"/>
  <c r="A29" i="34"/>
  <c r="I28" i="34"/>
  <c r="A28" i="34"/>
  <c r="I27" i="34"/>
  <c r="A27" i="34"/>
  <c r="I26" i="34"/>
  <c r="A26" i="34"/>
  <c r="I25" i="34"/>
  <c r="A25" i="34"/>
  <c r="I24" i="34"/>
  <c r="A24" i="34"/>
  <c r="I23" i="34"/>
  <c r="A23" i="34"/>
  <c r="I22" i="34"/>
  <c r="A22" i="34"/>
  <c r="I21" i="34"/>
  <c r="A21" i="34"/>
  <c r="I20" i="34"/>
  <c r="A20" i="34"/>
  <c r="I19" i="34"/>
  <c r="A19" i="34"/>
  <c r="I18" i="34"/>
  <c r="A18" i="34"/>
  <c r="I17" i="34"/>
  <c r="A17" i="34"/>
  <c r="I16" i="34"/>
  <c r="A16" i="34"/>
  <c r="I15" i="34"/>
  <c r="A15" i="34"/>
  <c r="I14" i="34"/>
  <c r="A14" i="34"/>
  <c r="I13" i="34"/>
  <c r="A13" i="34"/>
  <c r="I8" i="34"/>
  <c r="E8" i="34"/>
  <c r="E7" i="34"/>
  <c r="E6" i="34"/>
  <c r="I33" i="37" l="1"/>
  <c r="G9" i="23" s="1"/>
  <c r="I33" i="35"/>
  <c r="E9" i="23" s="1"/>
  <c r="I33" i="34"/>
  <c r="D9" i="23" s="1"/>
  <c r="I13" i="18"/>
  <c r="I14" i="18"/>
  <c r="I15" i="18"/>
  <c r="I16" i="18"/>
  <c r="I17" i="18"/>
  <c r="I18" i="18"/>
  <c r="I19" i="18"/>
  <c r="I20" i="18"/>
  <c r="I21" i="18"/>
  <c r="I22" i="18"/>
  <c r="I23" i="18"/>
  <c r="I24" i="18"/>
  <c r="I25" i="18"/>
  <c r="I26" i="18"/>
  <c r="I27" i="18"/>
  <c r="I28" i="18"/>
  <c r="I29" i="18"/>
  <c r="I30" i="18"/>
  <c r="I31" i="18"/>
  <c r="I32" i="18"/>
  <c r="E8" i="18" l="1"/>
  <c r="I8" i="18"/>
  <c r="E6" i="18"/>
  <c r="E7" i="18"/>
  <c r="H33" i="18" l="1"/>
  <c r="A32" i="18"/>
  <c r="A31" i="18"/>
  <c r="A30" i="18"/>
  <c r="A29" i="18"/>
  <c r="A28" i="18"/>
  <c r="A27" i="18"/>
  <c r="A26" i="18"/>
  <c r="A25" i="18"/>
  <c r="A24" i="18"/>
  <c r="A23" i="18"/>
  <c r="A22" i="18"/>
  <c r="A21" i="18"/>
  <c r="A20" i="18"/>
  <c r="A19" i="18"/>
  <c r="A18" i="18"/>
  <c r="A17" i="18"/>
  <c r="A16" i="18"/>
  <c r="A15" i="18"/>
  <c r="A14" i="18"/>
  <c r="A13" i="18"/>
  <c r="I33" i="18" l="1"/>
  <c r="C9" i="23" s="1"/>
  <c r="B9" i="23" s="1"/>
  <c r="C15" i="23" l="1"/>
  <c r="C8" i="23"/>
  <c r="D8" i="23" l="1"/>
  <c r="D15" i="23"/>
  <c r="E15" i="23" l="1"/>
  <c r="K8" i="34"/>
  <c r="E8" i="23"/>
  <c r="K8" i="35" s="1"/>
  <c r="B23" i="23"/>
  <c r="B22" i="23"/>
  <c r="B21" i="23"/>
  <c r="B16" i="23"/>
  <c r="K8" i="18"/>
  <c r="F8" i="23" l="1"/>
  <c r="G8" i="23" s="1"/>
  <c r="K8" i="37" s="1"/>
  <c r="F15" i="23"/>
  <c r="M11" i="19"/>
  <c r="N11" i="19" s="1"/>
  <c r="M12" i="19"/>
  <c r="G15" i="23" l="1"/>
  <c r="K8" i="36"/>
  <c r="H8" i="23"/>
  <c r="K8" i="38" s="1"/>
  <c r="H15" i="23"/>
  <c r="H10" i="23"/>
  <c r="H11" i="23" s="1"/>
  <c r="H18" i="23" s="1"/>
  <c r="H24" i="23" s="1"/>
  <c r="O11" i="19"/>
  <c r="N12" i="19"/>
  <c r="O12" i="19"/>
  <c r="M13" i="19"/>
  <c r="N13" i="19" l="1"/>
  <c r="O13" i="19"/>
  <c r="M14" i="19"/>
  <c r="N14" i="19" l="1"/>
  <c r="O14" i="19"/>
  <c r="M15" i="19" l="1"/>
  <c r="M16" i="19" l="1"/>
  <c r="N16" i="19" s="1"/>
  <c r="N15" i="19"/>
  <c r="O15" i="19"/>
  <c r="O16" i="19" l="1"/>
  <c r="G10" i="23" l="1"/>
  <c r="G11" i="23" s="1"/>
  <c r="G18" i="23" l="1"/>
  <c r="G24" i="23" s="1"/>
  <c r="F10" i="23"/>
  <c r="F11" i="23" s="1"/>
  <c r="E10" i="23"/>
  <c r="E11" i="23" s="1"/>
  <c r="D10" i="23"/>
  <c r="D11" i="23" s="1"/>
  <c r="D18" i="23" s="1"/>
  <c r="D24" i="23" l="1"/>
  <c r="F18" i="23"/>
  <c r="F24" i="23" s="1"/>
  <c r="E18" i="23"/>
  <c r="E24" i="23" s="1"/>
  <c r="C10" i="23" l="1"/>
  <c r="B10" i="23" s="1"/>
  <c r="B11" i="23" l="1"/>
  <c r="C11" i="23"/>
  <c r="C18" i="23" s="1"/>
  <c r="B18" i="23" s="1"/>
  <c r="B24" i="23" l="1"/>
  <c r="C24" i="23"/>
</calcChain>
</file>

<file path=xl/connections.xml><?xml version="1.0" encoding="utf-8"?>
<connections xmlns="http://schemas.openxmlformats.org/spreadsheetml/2006/main">
  <connection id="1" name="LinkedTable_Tabelle6" type="102" refreshedVersion="6" minRefreshableVersion="5">
    <extLst>
      <ext xmlns:x15="http://schemas.microsoft.com/office/spreadsheetml/2010/11/main" uri="{DE250136-89BD-433C-8126-D09CA5730AF9}">
        <x15:connection id="Tabelle6">
          <x15:rangePr sourceName="_xlcn.LinkedTable_Tabelle61"/>
        </x15:connection>
      </ext>
    </extLst>
  </connection>
  <connection id="2" keepAlive="1" name="ThisWorkbookDataModel" description="Datenmodel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<sst xmlns="http://schemas.openxmlformats.org/spreadsheetml/2006/main" count="377" uniqueCount="127">
  <si>
    <t>lfd. Nr.</t>
  </si>
  <si>
    <t>Vorname des 
Mitarbeiters</t>
  </si>
  <si>
    <t>Name des 
Mitarbeiters</t>
  </si>
  <si>
    <t>SUMME</t>
  </si>
  <si>
    <t>Bitte die grau hinterlegten Felder befüllen!</t>
  </si>
  <si>
    <t>Pauschalwerte mit Urlaubsabgeltung</t>
  </si>
  <si>
    <t>Zuwendungsrechtsergänzungserlass</t>
  </si>
  <si>
    <t>Qualitätsstufe</t>
  </si>
  <si>
    <t>EUR pro Stunde</t>
  </si>
  <si>
    <t>EUR pro Monat</t>
  </si>
  <si>
    <t>EUR pro Jahr</t>
  </si>
  <si>
    <t>a</t>
  </si>
  <si>
    <t>b</t>
  </si>
  <si>
    <t>c</t>
  </si>
  <si>
    <t>d</t>
  </si>
  <si>
    <t>e</t>
  </si>
  <si>
    <t>f</t>
  </si>
  <si>
    <t>Pauschal mit Urlaubsabgeltung</t>
  </si>
  <si>
    <t>Spalte1</t>
  </si>
  <si>
    <t>Spalte2</t>
  </si>
  <si>
    <t>Spalte3</t>
  </si>
  <si>
    <t>Spalte4</t>
  </si>
  <si>
    <t>Spalte5</t>
  </si>
  <si>
    <t>Spalte6</t>
  </si>
  <si>
    <t>Stunden auf Monatsbasis</t>
  </si>
  <si>
    <t>Stunden auf Jahresbasis</t>
  </si>
  <si>
    <t>Stunden</t>
  </si>
  <si>
    <t>Monat</t>
  </si>
  <si>
    <t>Jahr</t>
  </si>
  <si>
    <r>
      <t xml:space="preserve">Pauschal </t>
    </r>
    <r>
      <rPr>
        <b/>
        <u val="singleAccounting"/>
        <sz val="9"/>
        <color theme="1"/>
        <rFont val="Arial"/>
        <family val="2"/>
      </rPr>
      <t>ohne</t>
    </r>
    <r>
      <rPr>
        <b/>
        <sz val="9"/>
        <color theme="1"/>
        <rFont val="Arial"/>
        <family val="2"/>
      </rPr>
      <t xml:space="preserve"> Urlaubsabgeltung</t>
    </r>
  </si>
  <si>
    <r>
      <t xml:space="preserve">Pauschalwerte </t>
    </r>
    <r>
      <rPr>
        <b/>
        <i/>
        <u val="singleAccounting"/>
        <sz val="9"/>
        <rFont val="Arial"/>
        <family val="2"/>
      </rPr>
      <t>ohne</t>
    </r>
    <r>
      <rPr>
        <sz val="9"/>
        <rFont val="Arial"/>
        <family val="2"/>
      </rPr>
      <t xml:space="preserve"> Urlaubsabgeltung</t>
    </r>
  </si>
  <si>
    <t>Qualitätsstufen</t>
  </si>
  <si>
    <t>Euro pro Stunde</t>
  </si>
  <si>
    <t>Euro pro Monat</t>
  </si>
  <si>
    <t>Euro pro Jahr</t>
  </si>
  <si>
    <t>a)</t>
  </si>
  <si>
    <t>b)</t>
  </si>
  <si>
    <t>c)</t>
  </si>
  <si>
    <t>d)</t>
  </si>
  <si>
    <t>e)</t>
  </si>
  <si>
    <t>f)</t>
  </si>
  <si>
    <t>Ja</t>
  </si>
  <si>
    <t>Nein</t>
  </si>
  <si>
    <t>Titel des Vorhabens</t>
  </si>
  <si>
    <t>max. Monate</t>
  </si>
  <si>
    <t>max. Stunden</t>
  </si>
  <si>
    <t xml:space="preserve">Vorhabenzeitraum BEGINN </t>
  </si>
  <si>
    <t xml:space="preserve">Vorhabenzeitraum ENDE </t>
  </si>
  <si>
    <t>.</t>
  </si>
  <si>
    <t xml:space="preserve">kalkulierte  Gesamt-ausgaben </t>
  </si>
  <si>
    <t xml:space="preserve">Personalausgaben </t>
  </si>
  <si>
    <t>Gesamtausgaben</t>
  </si>
  <si>
    <t>Eigenmittel</t>
  </si>
  <si>
    <t>Fremdmittel</t>
  </si>
  <si>
    <t>weitere öffentliche Mittel</t>
  </si>
  <si>
    <t>Sonstige Fremdmittel (bitte bezeichnen)</t>
  </si>
  <si>
    <t>Summe der Finanzierungsmittel</t>
  </si>
  <si>
    <t>geplante zuwendungsfähige Ausgaben (in Euro)</t>
  </si>
  <si>
    <t>AUSGABEN- UND FINANZIERUNGSPLAN</t>
  </si>
  <si>
    <t>Finanzierung (in Euro)</t>
  </si>
  <si>
    <t>Beschäftigt 
im Vorhaben 
vom</t>
  </si>
  <si>
    <t>Beschäftigt 
im Vorhaben bis</t>
  </si>
  <si>
    <t>Haushaltsjahr</t>
  </si>
  <si>
    <t>davon für die Haushaltsjahre</t>
  </si>
  <si>
    <t>Hinweise zur Anwendung von Pauschalwerten</t>
  </si>
  <si>
    <t>Zuordnung zu den Pauschalwerten</t>
  </si>
  <si>
    <t>Für die Ermittlung der Personalausgaben sind die verschiedenen Projekttätigkeiten zunächst in die nachstehend aufgelisteten Qualitätsstufen einzusortieren (vgl. Ziffer 4.2.3 des Zuwendungsrechtsergänzungserlasses).</t>
  </si>
  <si>
    <t>Definition der Qualitätsstufen</t>
  </si>
  <si>
    <t>Kriterien für die Zuordnung</t>
  </si>
  <si>
    <t>Beschäftigte in leitender Stellung und mit Tätigkeiten von besonderer Bedeutung und Verantwortung, für die in der Regel ein wissenschaftliches Hochschulstudium erforderlich ist (vergleichbar etwa mit E 15 oder E 15 Ü TV-L)</t>
  </si>
  <si>
    <t>Mindestens zwei der drei folgenden Kriterien müssen erfüllt sein:</t>
  </si>
  <si>
    <t>1. bedeutende Leitungsverantwortung mit weitreichender Aufsichts- und Dispositionsbefugnis,</t>
  </si>
  <si>
    <t>2. Universitätsstudium oder Master-Abschluss und dementsprechende Tätigkeit,</t>
  </si>
  <si>
    <t>3. langjährige Berufserfahrung, in der eine erhebliche tätigkeitsbezogene Fachkompetenz in Verbindung mit einschlägigen Qualifikationen erworben wurde und die mit entsprechend fachlich anspruchsvollen und eigenverantwortlich wahrgenommenen Aufgaben verbunden ist</t>
  </si>
  <si>
    <t>Beschäftigte mit schwierigen verantwortungsvollen Tätigkeiten, für die in der Regel ein wissenschaftliches Hochschulstudium erforderlich ist (vergleichbar etwa mit E 13 oder E 14 TV-L)</t>
  </si>
  <si>
    <t>Universitätsstudium oder Master-Abschluss und dementsprechende Tätigkeit</t>
  </si>
  <si>
    <t>Oder mindestens zwei der drei folgenden Kriterien müssen erfüllt sein:</t>
  </si>
  <si>
    <t>1. Leitungsverantwortung für mittlere, nachgeordnete Einheiten,</t>
  </si>
  <si>
    <t>2. langjährige Berufserfahrung, in der erhebliche tätigkeitsbezogene Fachkompetenz in Verbindung mit einschlägigen Qualifikationen erworben wurde, die mit entsprechend fachlich anspruchsvollen und eigenverantwortlich wahrgenommenen Aufgaben verbunden ist,</t>
  </si>
  <si>
    <t>3. Fachhochschul- oder Bachelor-Abschluss und entsprechende Tätigkeit</t>
  </si>
  <si>
    <t>Beschäftigte mit schwierigen und selbstständigen Tätigkeiten, für die in der Regel ein Hochschulstudium erforderlich ist (vergleichbar etwa mit E 9b bis E 12 TV-L)</t>
  </si>
  <si>
    <t>Fachhochschul- oder Bachelor- oder gleichwertiger Abschluss (zum Beispiel Angestellten-oder Beschäftigtenlehrgang II) und dementsprechende Tätigkeit</t>
  </si>
  <si>
    <t>Oder mindestens zwei der drei weiteren Kriterien müssen erfüllt sein:</t>
  </si>
  <si>
    <t>1. Berufserfahrung, in der tätigkeitsbezogene Fachkompetenz in Verbindung mit einschlägigen Qualifikationen erworben wurde, die mit entsprechend fachlich anspruchsvolleren oder eigenverantwortlich wahrgenommenen Aufgaben verbunden ist (Sachbearbeiter mit Berufserfahrung),</t>
  </si>
  <si>
    <t>2. Tätigkeit ist maßgeblich von wissenschaftlichen Lehr-, Schulungs- oder Ausbildungsaufgaben geprägt,</t>
  </si>
  <si>
    <t>3. Leitungsverantwortung für kleine, untergeordnete Einheiten</t>
  </si>
  <si>
    <t>Beschäftigte mit Tätigkeiten, für die umfassende Fachkenntnisse erforderlich sind - Fachkräfte - (vergleichbar etwa mit E 6 bis E 8 TV-L)</t>
  </si>
  <si>
    <t>abgeschlossene anerkannte Berufsausbildung und dementsprechende Tätigkeit oder Berufserfahrung, in der berufsspezifische gründliche, umfassende Fachkenntnisse erworben wurden und diese für die Ausübung der Tätigkeiten erforderlich sind</t>
  </si>
  <si>
    <t>Beschäftigte mit einfachen Tätigkeiten, für die aber Fachwissen erforderlich ist - angelernte Kräfte - (vergleichbar etwa mit E 2 bis E 5 TV-L)</t>
  </si>
  <si>
    <t>keine formelle Ausbildung erforderlich; berufsspezifisches Fachwissen ist vorhanden oder kann durch Einarbeitung und Arbeitspraxis erworben werden und ist für die Tätigkeit erforderlich</t>
  </si>
  <si>
    <t>Beschäftigte mit einfachen Tätigkeiten, für die kein Fachwissen erforderlich ist - ungelernte Kräfte - (vergleichbar etwa mit E 1 bis E 2 TV-L)</t>
  </si>
  <si>
    <t>keine Anforderungen, Tätigkeit kann mit kurzer Einweisung wahrgenommen werden</t>
  </si>
  <si>
    <t>Auswahl der Pauschalwerte</t>
  </si>
  <si>
    <t>Pauschalwerte ohne Urlaubsabgeltung (Ziff. 4.2.1)</t>
  </si>
  <si>
    <t>Pauschalwerte mit Urlaubsabgeltung (Ziff. 4.2.2)</t>
  </si>
  <si>
    <t>Arten des Projekteinsatzes</t>
  </si>
  <si>
    <t>Für die Antragstellung</t>
  </si>
  <si>
    <t>Höhe der Personalkosten</t>
  </si>
  <si>
    <r>
      <t>Hinweis</t>
    </r>
    <r>
      <rPr>
        <sz val="9"/>
        <color theme="1"/>
        <rFont val="Arial"/>
        <family val="2"/>
      </rPr>
      <t>:</t>
    </r>
  </si>
  <si>
    <t>Neben den Personalausgaben des beschäftigten Personals oder ggf. den Projekteinsätzen der Unternehmer*innen  können, sofern das ausgewählte Förderprogramm dies zulässt, ebenfalls Ausgaben für Honorarkräfte beantragt und abgerechnet werden. Honorarkräfte werden jedoch nicht dem Projektpersonal zugeordnet und anhand von Pauschalwerten betrachtet. Hier erfolgt eine Realkostenabrechnung, d.h. anhand von Rechnungsbelegen oder diese Ausgaben fließen ggf. in eine Restkostenpauschale ein.</t>
  </si>
  <si>
    <t>Qualitäts-stufen</t>
  </si>
  <si>
    <r>
      <t>Qualitäts</t>
    </r>
    <r>
      <rPr>
        <sz val="9"/>
        <color theme="1"/>
        <rFont val="Arial"/>
        <family val="2"/>
      </rPr>
      <t>stufen</t>
    </r>
  </si>
  <si>
    <t>Grundsätzlich erfolgt die Beantragung/Bewilligung und Projektabrechnung der Personalausgaben anhand von Pauschalwerten (vgl. Ziffer 4.2.1 und 4.2.2 des Zuwendungsrechtsergänzungserlasses) 
Hier wird wie nachfolgend aufgezeigt unterschieden:</t>
  </si>
  <si>
    <t xml:space="preserve">Die nachfolgenden Regelungen zur Beantragung/Bewilligung und später auch in der Projektabrechnung von Personalausgaben für beim Zuwendungsempfänger beschäftigtes Personal erfolgen auf Grundlage des Zuwendungsrechtsergänzungserlasses; Zweite Änderung (RdErl. Des MF vom 28.0.9.2022 -21-04011-17/5). 
Die Personalausgaben werden als Standardeinheitskosten (Pauschalwerte) beantragt und abgerechnet und sind für den kompletten Bewilligungszeitraum festgelegt. </t>
  </si>
  <si>
    <t>Die in den Förderprojekten tätigen Personen sollten auch nach der Art des Projekteinsatzes  unterschieden werden in:
Personal mit einem festen Stellenanteil im Projekt: Dies umfasst Personen, die entweder mit ihrer vollen vertraglichen Arbeitszeit oder mit einem festen Anteil ihrer vertraglichen Arbeitszeit im Projekt tätig werden. Für diese Personengruppe empfiehlt sich die Beantragung und Abrechnung auf Monatsentgeltbasis. Eine Stunden-aufschreibung (Stundennachweis) ist nicht erforderlich! Maßgeblich ist allein der Nachweis der dem Projekt zuzurechnenden Arbeitszeit. Korrekturen um Fehlzeiten sind nicht erforderlich, es sei denn, dass Aufwendungen vom Zuwendungsempfänger selbst zu tragen sind (z.B. Entgeltfortzahlungen oder Projekte werden vertretungsweise fortgeführt). 
Personal, welches lediglich sporadisch (flexibel) im Projekt eingesetzt wird: Dies umfasst Personen, welche nur kurzzeitig und für spezielle Tätigkeiten im Projekt eingesetzt sind und/oder mit stark unterschiedlichen Stundenvolumina in den Projekteinsatzmonaten tätig werden. Für diese Personen empfiehlt sich die Planung und Abrechnung auf Stundenlohnbasis, sofern dies gemäß Richtlinien/Fördergrundsätzen zugelassen ist. Hierfür ist eine Stundenaufschreibung erforderlich, die dann Grundlage für die Abrechnung im zahlenmäßigen Nachweis des Mittelabrufs sein kann.</t>
  </si>
  <si>
    <t xml:space="preserve">Für die Beantragung der Personalkosten ist genau auf den Projekteinsatzzeitraum zu achten und für das/die betroffene(n) Jahre(s) heranzuziehen. Bitte beachten Sie auch, dass Sie einen realistischen Projektbeginntermin für die Kalkulation der Personalausgaben im Projektantrag ansetzen. Dieser Termin soll so gewählt sein, dass zwischen Antragstellung und geplantem Projektstart eine angemessene Bearbeitungszeit von ca. 8 Wochen für Ihren Förderantrag zur Verfügung steht, sofern nicht mit Antragseinreichung mit dem Vorhaben begonnen werden kann.
Im Rahmen der Antragstellung werden für den Ansatz von projektbezogenen Personalausgaben folgende Unterlagen benötigt:
                   - Tätigkeitsbeschreibung (je Projektpersonal) 
                   - Qualifikationsnachweise
                   - Kopie des Arbeitsvertrages (-entwurfs bei Personalplanung)
Die Einstufung der jeweiligen Projekttätigkeiten in die Qualitätsstufen und die Ermittlung des entsprechenden Pauschalsatzes erfolgt auf Basis der Angaben in der Tätigkeitsbeschreibung unter Berücksichtigung der vorgelegten Qualifikationsnachweise.
Bitte stellen Sie in diesen Dokumenten die Aufgaben, Kompetenzen und Verantwortlichkeiten der jeweiligen Projekttätigkeit sowie die dafür erforderliche(n) Qualifikation(en) dar. Nennen Sie die konkreten Projekttätigkeiten und beziffern Sie den dafür erforderlichen Stellenanteil.  
Geben Sie bitte ergänzend die für die Wahrnehmung der jeweiligen Projekttätigkeit erforderliche Qualifikation an. Bitte beachten Sie, dass bei eventuellen Personalwechseln, das neue Projektpersonal diese Qualifikations-anforderung ebenfalls erfüllen muss und anhand von Nachweisen (Zeugnisse, Zertifikate etc.) belegen muss.
Das geplante Projektpersonal ist durch eine schriftliche Aufgabenübertragung in den Arbeitsverträgen (bzw. Anlagen zu Arbeitsverträgen) zuzuweisen. Hierbei muss der Stellenanteil, der auf die Tätigkeit im Fördervorhaben entfällt, benannt werden. </t>
  </si>
  <si>
    <t>Für die Ermittlung der Personalausgaben erhalten Sie mit diesem Kalkulationstool eine Unterstützung. Hier können Sie unter Berücksichtigung Ihrer individuellen Angaben für das jeweils geplante Projektpersonal die Pauschalwerte je Jahr und ergänzend für das gesamte Vorhaben vorab berechnen lassen und dann in das Antragsformular übernehmen. Die hier geplante Höhe der ermittelten Personalkosten garantiert noch nicht die Höhe der Bewilligung. Hierfür entscheidend ist die Antragsprüfung unter Beachtung der vor genannten Anforderungen.
Sollten Sie Personal auf Stundenbasis planen und abrechnen, so lassen Sie die Angabe „Anteil im Projekt %“ im Kalkulationstool bitte einfach frei.</t>
  </si>
  <si>
    <t>Hinweis</t>
  </si>
  <si>
    <t>Hinweise_zur_Anwendung_von_Pauschalwerten</t>
  </si>
  <si>
    <t xml:space="preserve">kalkulierter Zeitraum / Zeitanteil
</t>
  </si>
  <si>
    <t>Anteil im Vorhaben in %</t>
  </si>
  <si>
    <t>Bearbeitungshinweise IB</t>
  </si>
  <si>
    <t>(in Euro)</t>
  </si>
  <si>
    <t>* Anzugeben ist das reguläre Monatsgehalt. Einmal-/Sonderzahlungen sind in einer separaten Zeile aufzuführen.</t>
  </si>
  <si>
    <t xml:space="preserve">Art der Zahlungen </t>
  </si>
  <si>
    <t>Bruttoentgelt</t>
  </si>
  <si>
    <t>Monate</t>
  </si>
  <si>
    <t>Sachausgaben (40% der Personalausgaben)</t>
  </si>
  <si>
    <t>Zuweisungsempfänger</t>
  </si>
  <si>
    <t>Beantragte Zuweisung</t>
  </si>
  <si>
    <t>Kalkulation sozialversicherungspflichtige Personalausgaben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</si>
  <si>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 xml:space="preserve">sind insbesondere Ausgaben, die lt. Zuweisungsschreiben </t>
    </r>
    <r>
      <rPr>
        <sz val="8"/>
        <rFont val="Arial"/>
        <family val="2"/>
      </rPr>
      <t>Fördergrundsätze ausgeschlossen sind</t>
    </r>
    <r>
      <rPr>
        <sz val="8"/>
        <rFont val="Arial"/>
        <family val="2"/>
      </rPr>
      <t>. Zu berücksichtigen sind auch evt. Erstattungen durch die Krankenkassen.</t>
    </r>
  </si>
  <si>
    <t>Spalte7</t>
  </si>
  <si>
    <t>Spalte8</t>
  </si>
  <si>
    <t>Spalte9</t>
  </si>
  <si>
    <t>Spalte10</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</si>
  <si>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Zuweisungsschreiben/Fördergrundsätzen ausgeschlossen sind. Zu berücksichtigen sind auch evtl. Erstattungen durch die Krankenkassen.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</si>
</sst>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43" formatCode="_-* #,##0.00_-;\-* #,##0.00_-;_-* &quot;-&quot;??_-;_-@_-"/>
    <numFmt numFmtId="164" formatCode="_(* #,##0.00_);_(* \(#,##0.00\);_(* &quot;-&quot;??_);_(@_)"/>
    <numFmt numFmtId="165" formatCode="#,##0.00\ &quot;€&quot;"/>
    <numFmt numFmtId="166" formatCode="_-* #,##0_-;\-* #,##0_-;_-* &quot;-&quot;??_-;_-@_-"/>
  </numFmts>
  <fonts count="26">
    <font>
      <sz val="11"/>
      <color theme="1"/>
      <name val="Calibri"/>
      <family val="2"/>
      <scheme val="minor"/>
    </font>
    <font>
      <sz val="10"/>
      <name val="Arial"/>
      <family val="2"/>
    </font>
    <font>
      <sz val="10"/>
      <name val="Arial"/>
      <family val="2"/>
    </font>
    <font>
      <sz val="11"/>
      <color theme="1"/>
      <name val="Arial"/>
      <family val="2"/>
    </font>
    <font>
      <sz val="10"/>
      <name val="Arial"/>
      <family val="2"/>
    </font>
    <font>
      <b/>
      <sz val="9"/>
      <name val="Arial"/>
      <family val="2"/>
    </font>
    <font>
      <b/>
      <sz val="11"/>
      <name val="Arial"/>
      <family val="2"/>
    </font>
    <font>
      <sz val="9"/>
      <color theme="1"/>
      <name val="Arial"/>
      <family val="2"/>
    </font>
    <font>
      <b/>
      <sz val="9"/>
      <color theme="1"/>
      <name val="Arial"/>
      <family val="2"/>
    </font>
    <font>
      <i/>
      <sz val="9"/>
      <color theme="1"/>
      <name val="Arial"/>
      <family val="2"/>
    </font>
    <font>
      <sz val="9"/>
      <name val="Arial"/>
      <family val="2"/>
    </font>
    <font>
      <sz val="11"/>
      <color theme="1"/>
      <name val="Calibri"/>
      <family val="2"/>
      <scheme val="minor"/>
    </font>
    <font>
      <b/>
      <u val="singleAccounting"/>
      <sz val="9"/>
      <color theme="1"/>
      <name val="Arial"/>
      <family val="2"/>
    </font>
    <font>
      <b/>
      <i/>
      <u val="singleAccounting"/>
      <sz val="9"/>
      <name val="Arial"/>
      <family val="2"/>
    </font>
    <font>
      <b/>
      <sz val="11"/>
      <color theme="1"/>
      <name val="Arial"/>
      <family val="2"/>
    </font>
    <font>
      <sz val="11"/>
      <name val="Arial"/>
      <family val="2"/>
    </font>
    <font>
      <b/>
      <u/>
      <sz val="11"/>
      <color theme="1"/>
      <name val="Calibri"/>
      <family val="2"/>
      <scheme val="minor"/>
    </font>
    <font>
      <b/>
      <u/>
      <sz val="9"/>
      <color theme="1"/>
      <name val="Arial"/>
      <family val="2"/>
    </font>
    <font>
      <b/>
      <sz val="12"/>
      <color rgb="FF000118"/>
      <name val="Nunito Sans"/>
    </font>
    <font>
      <i/>
      <sz val="11"/>
      <color theme="1"/>
      <name val="Arial"/>
      <family val="2"/>
    </font>
    <font>
      <sz val="11"/>
      <color rgb="FF212529"/>
      <name val="Arial"/>
      <family val="2"/>
    </font>
    <font>
      <b/>
      <sz val="8"/>
      <color theme="1"/>
      <name val="Arial"/>
      <family val="2"/>
    </font>
    <font>
      <sz val="8"/>
      <color theme="1"/>
      <name val="Arial"/>
      <family val="2"/>
    </font>
    <font>
      <sz val="8"/>
      <name val="Arial"/>
      <family val="2"/>
    </font>
    <font>
      <b/>
      <sz val="8"/>
      <name val="Arial"/>
      <family val="2"/>
    </font>
    <font>
      <b/>
      <sz val="9"/>
      <color rgb="FFFF0000"/>
      <name val="Arial"/>
      <family val="2"/>
    </font>
  </fonts>
  <fills count="8">
    <fill>
      <patternFill patternType="none"/>
    </fill>
    <fill>
      <patternFill patternType="gray125"/>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C6D9F1"/>
        <bgColor indexed="64"/>
      </patternFill>
    </fill>
    <fill>
      <patternFill patternType="solid">
        <fgColor theme="4" tint="0.79998168889431442"/>
        <bgColor theme="4" tint="0.79998168889431442"/>
      </patternFill>
    </fill>
  </fills>
  <borders count="2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right/>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right/>
      <top style="thin">
        <color theme="4" tint="0.39997558519241921"/>
      </top>
      <bottom style="medium">
        <color theme="0" tint="-0.249977111117893"/>
      </bottom>
      <diagonal/>
    </border>
    <border>
      <left/>
      <right/>
      <top style="thin">
        <color theme="4" tint="0.39997558519241921"/>
      </top>
      <bottom/>
      <diagonal/>
    </border>
    <border>
      <left/>
      <right/>
      <top/>
      <bottom style="thin">
        <color theme="4" tint="0.39997558519241921"/>
      </bottom>
      <diagonal/>
    </border>
    <border>
      <left style="medium">
        <color theme="0" tint="-0.249977111117893"/>
      </left>
      <right style="thin">
        <color theme="0" tint="-0.249977111117893"/>
      </right>
      <top style="thin">
        <color theme="0" tint="-0.249977111117893"/>
      </top>
      <bottom/>
      <diagonal/>
    </border>
    <border>
      <left style="thin">
        <color theme="0" tint="-0.249977111117893"/>
      </left>
      <right style="medium">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diagonal/>
    </border>
  </borders>
  <cellStyleXfs count="9">
    <xf numFmtId="0" fontId="0" fillId="0" borderId="0"/>
    <xf numFmtId="0" fontId="1" fillId="0" borderId="0"/>
    <xf numFmtId="0" fontId="1" fillId="0" borderId="0"/>
    <xf numFmtId="0" fontId="2" fillId="0" borderId="0"/>
    <xf numFmtId="0" fontId="4" fillId="0" borderId="0"/>
    <xf numFmtId="0" fontId="1" fillId="0" borderId="0"/>
    <xf numFmtId="43" fontId="11" fillId="0" borderId="0" applyFont="0" applyFill="0" applyBorder="0" applyAlignment="0" applyProtection="0"/>
    <xf numFmtId="9" fontId="11" fillId="0" borderId="0" applyFont="0" applyFill="0" applyBorder="0" applyAlignment="0" applyProtection="0"/>
    <xf numFmtId="44" fontId="11" fillId="0" borderId="0" applyFont="0" applyFill="0" applyBorder="0" applyAlignment="0" applyProtection="0"/>
  </cellStyleXfs>
  <cellXfs count="153">
    <xf numFmtId="0" fontId="0" fillId="0" borderId="0" xfId="0"/>
    <xf numFmtId="0" fontId="7" fillId="0" borderId="0" xfId="0" applyFont="1"/>
    <xf numFmtId="43" fontId="8" fillId="0" borderId="0" xfId="6" applyFont="1" applyFill="1" applyAlignment="1">
      <alignment vertical="top"/>
    </xf>
    <xf numFmtId="43" fontId="8" fillId="0" borderId="0" xfId="6" applyFont="1" applyAlignment="1">
      <alignment horizontal="center" vertical="top"/>
    </xf>
    <xf numFmtId="2" fontId="8" fillId="0" borderId="0" xfId="0" applyNumberFormat="1" applyFont="1" applyAlignment="1">
      <alignment horizontal="center"/>
    </xf>
    <xf numFmtId="164" fontId="7" fillId="0" borderId="0" xfId="0" quotePrefix="1" applyNumberFormat="1" applyFont="1" applyAlignment="1">
      <alignment horizontal="center"/>
    </xf>
    <xf numFmtId="165" fontId="7" fillId="0" borderId="0" xfId="6" applyNumberFormat="1" applyFont="1" applyAlignment="1">
      <alignment horizontal="center"/>
    </xf>
    <xf numFmtId="0" fontId="7" fillId="0" borderId="0" xfId="0" applyFont="1" applyAlignment="1">
      <alignment horizontal="center"/>
    </xf>
    <xf numFmtId="0" fontId="7" fillId="0" borderId="0" xfId="0" applyFont="1" applyAlignment="1">
      <alignment horizontal="right" vertical="center" wrapText="1"/>
    </xf>
    <xf numFmtId="43" fontId="7" fillId="0" borderId="0" xfId="6" applyFont="1" applyFill="1" applyAlignment="1">
      <alignment vertical="top"/>
    </xf>
    <xf numFmtId="43" fontId="10" fillId="0" borderId="0" xfId="6" applyFont="1" applyFill="1" applyAlignment="1">
      <alignment vertical="top"/>
    </xf>
    <xf numFmtId="0" fontId="8" fillId="6" borderId="1" xfId="0" applyFont="1" applyFill="1" applyBorder="1" applyAlignment="1">
      <alignment horizontal="justify" vertical="center" wrapText="1"/>
    </xf>
    <xf numFmtId="0" fontId="7" fillId="0" borderId="1" xfId="0" applyFont="1" applyBorder="1" applyAlignment="1">
      <alignment horizontal="center" vertical="center" wrapText="1"/>
    </xf>
    <xf numFmtId="0" fontId="7" fillId="6" borderId="13" xfId="0" applyFont="1" applyFill="1" applyBorder="1" applyAlignment="1">
      <alignment vertical="center" wrapText="1"/>
    </xf>
    <xf numFmtId="0" fontId="7" fillId="6" borderId="1" xfId="0" applyFont="1" applyFill="1" applyBorder="1" applyAlignment="1">
      <alignment vertical="center" wrapText="1"/>
    </xf>
    <xf numFmtId="0" fontId="7" fillId="6" borderId="14" xfId="0" applyFont="1" applyFill="1" applyBorder="1" applyAlignment="1">
      <alignment vertical="center" wrapText="1"/>
    </xf>
    <xf numFmtId="0" fontId="7" fillId="6" borderId="4" xfId="0" applyFont="1" applyFill="1" applyBorder="1" applyAlignment="1">
      <alignment vertical="center" wrapText="1"/>
    </xf>
    <xf numFmtId="0" fontId="7" fillId="0" borderId="13" xfId="0" applyFont="1" applyBorder="1" applyAlignment="1">
      <alignment horizontal="center" vertical="center" wrapText="1"/>
    </xf>
    <xf numFmtId="44" fontId="7" fillId="0" borderId="1" xfId="8" applyFont="1" applyBorder="1" applyAlignment="1">
      <alignment horizontal="right" vertical="center" wrapText="1"/>
    </xf>
    <xf numFmtId="44" fontId="7" fillId="0" borderId="14" xfId="8" applyFont="1" applyBorder="1" applyAlignment="1">
      <alignment horizontal="right" vertical="center" wrapText="1"/>
    </xf>
    <xf numFmtId="0" fontId="7" fillId="0" borderId="4" xfId="0" applyFont="1" applyBorder="1" applyAlignment="1">
      <alignment horizontal="center" vertical="center" wrapText="1"/>
    </xf>
    <xf numFmtId="0" fontId="17" fillId="0" borderId="0" xfId="0" applyFont="1" applyAlignment="1">
      <alignment horizontal="left" vertical="center"/>
    </xf>
    <xf numFmtId="0" fontId="8" fillId="6"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6" borderId="10"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0" fillId="0" borderId="0" xfId="0" applyAlignment="1">
      <alignment horizontal="left" vertical="top"/>
    </xf>
    <xf numFmtId="0" fontId="0" fillId="0" borderId="16" xfId="0" applyFont="1" applyBorder="1" applyAlignment="1">
      <alignment horizontal="left" vertical="top" wrapText="1"/>
    </xf>
    <xf numFmtId="0" fontId="0" fillId="0" borderId="17" xfId="0" applyFont="1" applyBorder="1" applyAlignment="1">
      <alignment horizontal="left" vertical="top" wrapText="1"/>
    </xf>
    <xf numFmtId="0" fontId="17" fillId="7" borderId="18" xfId="0" applyFont="1" applyFill="1" applyBorder="1" applyAlignment="1">
      <alignment horizontal="left" vertical="top"/>
    </xf>
    <xf numFmtId="0" fontId="7" fillId="0" borderId="8" xfId="0" applyFont="1" applyBorder="1" applyAlignment="1">
      <alignment horizontal="center" vertical="center" wrapText="1"/>
    </xf>
    <xf numFmtId="0" fontId="7" fillId="0" borderId="8" xfId="0" applyFont="1" applyBorder="1" applyAlignment="1">
      <alignment horizontal="left" vertical="center" wrapText="1"/>
    </xf>
    <xf numFmtId="0" fontId="17" fillId="7" borderId="0" xfId="0" applyFont="1" applyFill="1" applyBorder="1" applyAlignment="1">
      <alignment horizontal="left" vertical="top"/>
    </xf>
    <xf numFmtId="0" fontId="7" fillId="0" borderId="19" xfId="0" applyFont="1" applyBorder="1" applyAlignment="1">
      <alignment horizontal="center" vertical="center" wrapText="1"/>
    </xf>
    <xf numFmtId="44" fontId="7" fillId="0" borderId="8" xfId="8" applyFont="1" applyBorder="1" applyAlignment="1">
      <alignment horizontal="right" vertical="center" wrapText="1"/>
    </xf>
    <xf numFmtId="44" fontId="7" fillId="0" borderId="20" xfId="8" applyFont="1" applyBorder="1" applyAlignment="1">
      <alignment horizontal="right" vertical="center" wrapText="1"/>
    </xf>
    <xf numFmtId="0" fontId="7" fillId="0" borderId="9" xfId="0" applyFont="1" applyBorder="1" applyAlignment="1">
      <alignment horizontal="center" vertical="center" wrapText="1"/>
    </xf>
    <xf numFmtId="0" fontId="16" fillId="7" borderId="0" xfId="0" applyFont="1" applyFill="1" applyBorder="1" applyAlignment="1">
      <alignment horizontal="left" vertical="top"/>
    </xf>
    <xf numFmtId="0" fontId="17" fillId="0" borderId="0" xfId="0" applyFont="1" applyAlignment="1">
      <alignment horizontal="left"/>
    </xf>
    <xf numFmtId="0" fontId="18" fillId="0" borderId="0" xfId="0" applyFont="1"/>
    <xf numFmtId="0" fontId="3" fillId="0" borderId="0" xfId="0" applyFont="1"/>
    <xf numFmtId="43" fontId="3" fillId="0" borderId="0" xfId="6" applyFont="1"/>
    <xf numFmtId="166" fontId="3" fillId="0" borderId="0" xfId="6" applyNumberFormat="1" applyFont="1"/>
    <xf numFmtId="1" fontId="3" fillId="0" borderId="0" xfId="0" applyNumberFormat="1" applyFont="1"/>
    <xf numFmtId="14" fontId="20" fillId="0" borderId="0" xfId="0" applyNumberFormat="1" applyFont="1"/>
    <xf numFmtId="0" fontId="0" fillId="0" borderId="0" xfId="0" applyProtection="1">
      <protection hidden="1"/>
    </xf>
    <xf numFmtId="0" fontId="3" fillId="0" borderId="0" xfId="0" applyFont="1" applyProtection="1">
      <protection hidden="1"/>
    </xf>
    <xf numFmtId="0" fontId="6" fillId="2" borderId="1" xfId="0" applyFont="1" applyFill="1" applyBorder="1" applyAlignment="1" applyProtection="1">
      <protection hidden="1"/>
    </xf>
    <xf numFmtId="0" fontId="6" fillId="2" borderId="1" xfId="0" applyFont="1" applyFill="1" applyBorder="1" applyAlignment="1" applyProtection="1">
      <alignment horizontal="right" wrapText="1"/>
      <protection hidden="1"/>
    </xf>
    <xf numFmtId="0" fontId="14" fillId="2" borderId="0" xfId="0" applyFont="1" applyFill="1" applyProtection="1">
      <protection hidden="1"/>
    </xf>
    <xf numFmtId="0" fontId="14" fillId="2" borderId="1" xfId="0" applyFont="1" applyFill="1" applyBorder="1" applyAlignment="1" applyProtection="1">
      <alignment horizontal="right"/>
      <protection hidden="1"/>
    </xf>
    <xf numFmtId="0" fontId="14" fillId="2" borderId="1" xfId="0" applyFont="1" applyFill="1" applyBorder="1" applyProtection="1">
      <protection hidden="1"/>
    </xf>
    <xf numFmtId="0" fontId="19" fillId="2" borderId="1" xfId="0" applyFont="1" applyFill="1" applyBorder="1" applyProtection="1">
      <protection hidden="1"/>
    </xf>
    <xf numFmtId="0" fontId="14" fillId="0" borderId="0" xfId="0" applyFont="1" applyProtection="1">
      <protection hidden="1"/>
    </xf>
    <xf numFmtId="44" fontId="3" fillId="0" borderId="1" xfId="0" applyNumberFormat="1" applyFont="1" applyBorder="1" applyProtection="1">
      <protection hidden="1"/>
    </xf>
    <xf numFmtId="44" fontId="19" fillId="0" borderId="1" xfId="0" applyNumberFormat="1" applyFont="1" applyBorder="1" applyProtection="1">
      <protection hidden="1"/>
    </xf>
    <xf numFmtId="44" fontId="14" fillId="2" borderId="1" xfId="0" applyNumberFormat="1" applyFont="1" applyFill="1" applyBorder="1" applyProtection="1">
      <protection hidden="1"/>
    </xf>
    <xf numFmtId="44" fontId="19" fillId="2" borderId="1" xfId="0" applyNumberFormat="1" applyFont="1" applyFill="1" applyBorder="1" applyProtection="1">
      <protection hidden="1"/>
    </xf>
    <xf numFmtId="0" fontId="14" fillId="2" borderId="8" xfId="0" applyFont="1" applyFill="1" applyBorder="1" applyProtection="1">
      <protection hidden="1"/>
    </xf>
    <xf numFmtId="0" fontId="19" fillId="0" borderId="0" xfId="0" applyFont="1" applyProtection="1">
      <protection hidden="1"/>
    </xf>
    <xf numFmtId="0" fontId="3" fillId="0" borderId="0" xfId="0" applyFont="1" applyAlignment="1" applyProtection="1">
      <alignment horizontal="left" indent="4"/>
      <protection hidden="1"/>
    </xf>
    <xf numFmtId="44" fontId="19" fillId="4" borderId="4" xfId="0" applyNumberFormat="1" applyFont="1" applyFill="1" applyBorder="1" applyProtection="1">
      <protection locked="0" hidden="1"/>
    </xf>
    <xf numFmtId="44" fontId="19" fillId="4" borderId="1" xfId="0" applyNumberFormat="1" applyFont="1" applyFill="1" applyBorder="1" applyProtection="1">
      <protection locked="0" hidden="1"/>
    </xf>
    <xf numFmtId="44" fontId="19" fillId="4" borderId="9" xfId="0" applyNumberFormat="1" applyFont="1" applyFill="1" applyBorder="1" applyProtection="1">
      <protection locked="0" hidden="1"/>
    </xf>
    <xf numFmtId="44" fontId="19" fillId="4" borderId="8" xfId="0" applyNumberFormat="1" applyFont="1" applyFill="1" applyBorder="1" applyProtection="1">
      <protection locked="0" hidden="1"/>
    </xf>
    <xf numFmtId="0" fontId="3" fillId="4" borderId="1" xfId="0" applyFont="1" applyFill="1" applyBorder="1" applyProtection="1">
      <protection locked="0" hidden="1"/>
    </xf>
    <xf numFmtId="0" fontId="3" fillId="0" borderId="0" xfId="0" applyFont="1" applyBorder="1" applyProtection="1">
      <protection hidden="1"/>
    </xf>
    <xf numFmtId="0" fontId="3" fillId="3" borderId="0" xfId="0" applyFont="1" applyFill="1" applyProtection="1">
      <protection hidden="1"/>
    </xf>
    <xf numFmtId="0" fontId="6" fillId="3" borderId="0" xfId="0" applyFont="1" applyFill="1" applyBorder="1" applyAlignment="1" applyProtection="1">
      <alignment horizontal="left"/>
      <protection hidden="1"/>
    </xf>
    <xf numFmtId="0" fontId="6" fillId="3" borderId="0" xfId="0" applyFont="1" applyFill="1" applyBorder="1" applyAlignment="1" applyProtection="1">
      <alignment horizontal="right"/>
      <protection hidden="1"/>
    </xf>
    <xf numFmtId="0" fontId="3" fillId="3" borderId="0" xfId="0" applyFont="1" applyFill="1" applyBorder="1" applyAlignment="1" applyProtection="1">
      <protection hidden="1"/>
    </xf>
    <xf numFmtId="0" fontId="3" fillId="3" borderId="0" xfId="0" applyFont="1" applyFill="1" applyBorder="1" applyAlignment="1" applyProtection="1">
      <alignment horizontal="left"/>
      <protection hidden="1"/>
    </xf>
    <xf numFmtId="0" fontId="3" fillId="3" borderId="0" xfId="0" applyFont="1" applyFill="1" applyBorder="1" applyProtection="1">
      <protection hidden="1"/>
    </xf>
    <xf numFmtId="0" fontId="6" fillId="2" borderId="1" xfId="0" applyNumberFormat="1" applyFont="1" applyFill="1" applyBorder="1" applyAlignment="1" applyProtection="1">
      <alignment wrapText="1"/>
      <protection hidden="1"/>
    </xf>
    <xf numFmtId="0" fontId="10" fillId="2" borderId="1" xfId="0" applyFont="1" applyFill="1" applyBorder="1" applyAlignment="1" applyProtection="1">
      <alignment horizontal="center" wrapText="1"/>
      <protection hidden="1"/>
    </xf>
    <xf numFmtId="0" fontId="10" fillId="2" borderId="5" xfId="0" applyFont="1" applyFill="1" applyBorder="1" applyAlignment="1" applyProtection="1">
      <alignment horizontal="center" wrapText="1"/>
      <protection hidden="1"/>
    </xf>
    <xf numFmtId="0" fontId="24" fillId="2" borderId="1" xfId="0" applyFont="1" applyFill="1" applyBorder="1" applyAlignment="1" applyProtection="1">
      <alignment horizontal="center" vertical="center" wrapText="1"/>
      <protection hidden="1"/>
    </xf>
    <xf numFmtId="14" fontId="15" fillId="2" borderId="3" xfId="0" applyNumberFormat="1" applyFont="1" applyFill="1" applyBorder="1" applyAlignment="1" applyProtection="1">
      <protection hidden="1"/>
    </xf>
    <xf numFmtId="0" fontId="6" fillId="2" borderId="7" xfId="0" applyFont="1" applyFill="1" applyBorder="1" applyAlignment="1" applyProtection="1">
      <alignment horizontal="right" wrapText="1"/>
      <protection hidden="1"/>
    </xf>
    <xf numFmtId="0" fontId="15" fillId="2" borderId="2" xfId="0" applyFont="1" applyFill="1" applyBorder="1" applyAlignment="1" applyProtection="1">
      <protection hidden="1"/>
    </xf>
    <xf numFmtId="0" fontId="15" fillId="2" borderId="3" xfId="0" applyFont="1" applyFill="1" applyBorder="1" applyAlignment="1" applyProtection="1">
      <protection hidden="1"/>
    </xf>
    <xf numFmtId="0" fontId="15" fillId="2" borderId="4" xfId="0" applyFont="1" applyFill="1" applyBorder="1" applyAlignment="1" applyProtection="1">
      <protection hidden="1"/>
    </xf>
    <xf numFmtId="0" fontId="24" fillId="2" borderId="2" xfId="0" applyFont="1" applyFill="1" applyBorder="1" applyAlignment="1" applyProtection="1">
      <alignment horizontal="center" vertical="center" wrapText="1"/>
      <protection hidden="1"/>
    </xf>
    <xf numFmtId="4" fontId="10" fillId="3" borderId="23" xfId="0" applyNumberFormat="1" applyFont="1" applyFill="1" applyBorder="1" applyAlignment="1" applyProtection="1">
      <alignment horizontal="right" vertical="center" wrapText="1"/>
      <protection hidden="1"/>
    </xf>
    <xf numFmtId="0" fontId="7" fillId="4" borderId="24" xfId="0" applyNumberFormat="1" applyFont="1" applyFill="1" applyBorder="1" applyAlignment="1" applyProtection="1">
      <alignment horizontal="center" vertical="center" wrapText="1"/>
      <protection locked="0" hidden="1"/>
    </xf>
    <xf numFmtId="0" fontId="14" fillId="2" borderId="1" xfId="0" applyFont="1" applyFill="1" applyBorder="1" applyAlignment="1" applyProtection="1">
      <alignment horizontal="center"/>
      <protection hidden="1"/>
    </xf>
    <xf numFmtId="0" fontId="9" fillId="4" borderId="1" xfId="0" applyNumberFormat="1" applyFont="1" applyFill="1" applyBorder="1" applyAlignment="1" applyProtection="1">
      <alignment horizontal="center" vertical="center" wrapText="1"/>
      <protection hidden="1"/>
    </xf>
    <xf numFmtId="0" fontId="19" fillId="2" borderId="7" xfId="0" applyFont="1" applyFill="1" applyBorder="1" applyAlignment="1" applyProtection="1">
      <alignment horizontal="center"/>
      <protection hidden="1"/>
    </xf>
    <xf numFmtId="0" fontId="19" fillId="2" borderId="6" xfId="0" applyFont="1" applyFill="1" applyBorder="1" applyAlignment="1" applyProtection="1">
      <alignment horizontal="center"/>
      <protection hidden="1"/>
    </xf>
    <xf numFmtId="0" fontId="6" fillId="4" borderId="1" xfId="0" applyFont="1" applyFill="1" applyBorder="1" applyAlignment="1" applyProtection="1">
      <alignment horizontal="left"/>
      <protection locked="0" hidden="1"/>
    </xf>
    <xf numFmtId="0" fontId="6" fillId="4" borderId="2" xfId="0" applyFont="1" applyFill="1" applyBorder="1" applyAlignment="1" applyProtection="1">
      <alignment horizontal="left"/>
      <protection locked="0" hidden="1"/>
    </xf>
    <xf numFmtId="0" fontId="6" fillId="4" borderId="3" xfId="0" applyFont="1" applyFill="1" applyBorder="1" applyAlignment="1" applyProtection="1">
      <alignment horizontal="left"/>
      <protection locked="0" hidden="1"/>
    </xf>
    <xf numFmtId="0" fontId="6" fillId="4" borderId="4" xfId="0" applyFont="1" applyFill="1" applyBorder="1" applyAlignment="1" applyProtection="1">
      <alignment horizontal="left"/>
      <protection locked="0" hidden="1"/>
    </xf>
    <xf numFmtId="14" fontId="15" fillId="4" borderId="2" xfId="0" applyNumberFormat="1" applyFont="1" applyFill="1" applyBorder="1" applyAlignment="1" applyProtection="1">
      <alignment horizontal="center" wrapText="1"/>
      <protection locked="0" hidden="1"/>
    </xf>
    <xf numFmtId="14" fontId="15" fillId="4" borderId="4" xfId="0" applyNumberFormat="1" applyFont="1" applyFill="1" applyBorder="1" applyAlignment="1" applyProtection="1">
      <alignment horizontal="center" wrapText="1"/>
      <protection locked="0" hidden="1"/>
    </xf>
    <xf numFmtId="0" fontId="6" fillId="2" borderId="2" xfId="0" applyFont="1" applyFill="1" applyBorder="1" applyAlignment="1" applyProtection="1">
      <alignment horizontal="right" wrapText="1"/>
      <protection hidden="1"/>
    </xf>
    <xf numFmtId="0" fontId="6" fillId="2" borderId="3" xfId="0" applyFont="1" applyFill="1" applyBorder="1" applyAlignment="1" applyProtection="1">
      <alignment horizontal="right" wrapText="1"/>
      <protection hidden="1"/>
    </xf>
    <xf numFmtId="14" fontId="15" fillId="4" borderId="3" xfId="0" applyNumberFormat="1" applyFont="1" applyFill="1" applyBorder="1" applyAlignment="1" applyProtection="1">
      <alignment horizontal="center"/>
      <protection locked="0" hidden="1"/>
    </xf>
    <xf numFmtId="14" fontId="15" fillId="4" borderId="4" xfId="0" applyNumberFormat="1" applyFont="1" applyFill="1" applyBorder="1" applyAlignment="1" applyProtection="1">
      <alignment horizontal="center"/>
      <protection locked="0" hidden="1"/>
    </xf>
    <xf numFmtId="0" fontId="6" fillId="2" borderId="2" xfId="0" applyFont="1" applyFill="1" applyBorder="1" applyAlignment="1" applyProtection="1">
      <alignment horizontal="left"/>
      <protection hidden="1"/>
    </xf>
    <xf numFmtId="0" fontId="6" fillId="2" borderId="3" xfId="0" applyFont="1" applyFill="1" applyBorder="1" applyAlignment="1" applyProtection="1">
      <alignment horizontal="left"/>
      <protection hidden="1"/>
    </xf>
    <xf numFmtId="14" fontId="15" fillId="2" borderId="2" xfId="0" applyNumberFormat="1" applyFont="1" applyFill="1" applyBorder="1" applyAlignment="1" applyProtection="1">
      <alignment horizontal="center" wrapText="1"/>
      <protection hidden="1"/>
    </xf>
    <xf numFmtId="14" fontId="15" fillId="2" borderId="4" xfId="0" applyNumberFormat="1" applyFont="1" applyFill="1" applyBorder="1" applyAlignment="1" applyProtection="1">
      <alignment horizontal="center" wrapText="1"/>
      <protection hidden="1"/>
    </xf>
    <xf numFmtId="0" fontId="9" fillId="4" borderId="2" xfId="0" applyNumberFormat="1" applyFont="1" applyFill="1" applyBorder="1" applyAlignment="1" applyProtection="1">
      <alignment horizontal="center" vertical="center" wrapText="1"/>
      <protection hidden="1"/>
    </xf>
    <xf numFmtId="0" fontId="9" fillId="4" borderId="4" xfId="0" applyNumberFormat="1" applyFont="1" applyFill="1" applyBorder="1" applyAlignment="1" applyProtection="1">
      <alignment horizontal="center" vertical="center" wrapText="1"/>
      <protection hidden="1"/>
    </xf>
    <xf numFmtId="0" fontId="6" fillId="2" borderId="4" xfId="0" applyFont="1" applyFill="1" applyBorder="1" applyAlignment="1" applyProtection="1">
      <alignment horizontal="left"/>
      <protection hidden="1"/>
    </xf>
    <xf numFmtId="0" fontId="6" fillId="2" borderId="4" xfId="0" applyFont="1" applyFill="1" applyBorder="1" applyAlignment="1" applyProtection="1">
      <alignment horizontal="right" wrapText="1"/>
      <protection hidden="1"/>
    </xf>
    <xf numFmtId="0" fontId="6" fillId="2" borderId="2" xfId="0" applyFont="1" applyFill="1" applyBorder="1" applyAlignment="1" applyProtection="1">
      <alignment horizontal="center" wrapText="1"/>
      <protection hidden="1"/>
    </xf>
    <xf numFmtId="0" fontId="6" fillId="2" borderId="3" xfId="0" applyFont="1" applyFill="1" applyBorder="1" applyAlignment="1" applyProtection="1">
      <alignment horizontal="center" wrapText="1"/>
      <protection hidden="1"/>
    </xf>
    <xf numFmtId="0" fontId="5" fillId="0" borderId="0" xfId="0" applyFont="1" applyFill="1" applyBorder="1" applyAlignment="1">
      <alignment horizontal="center" vertical="center" wrapText="1"/>
    </xf>
    <xf numFmtId="43" fontId="8" fillId="5" borderId="0" xfId="6" applyFont="1" applyFill="1" applyAlignment="1">
      <alignment horizontal="center" vertical="top"/>
    </xf>
    <xf numFmtId="0" fontId="21" fillId="2" borderId="8" xfId="0" applyFont="1" applyFill="1" applyBorder="1" applyAlignment="1" applyProtection="1">
      <alignment horizontal="center" vertical="center" wrapText="1"/>
      <protection hidden="1"/>
    </xf>
    <xf numFmtId="0" fontId="21" fillId="2" borderId="8" xfId="0" applyFont="1" applyFill="1" applyBorder="1" applyAlignment="1" applyProtection="1">
      <alignment horizontal="left" vertical="center" wrapText="1"/>
      <protection hidden="1"/>
    </xf>
    <xf numFmtId="0" fontId="21" fillId="2" borderId="8" xfId="0" applyFont="1" applyFill="1" applyBorder="1" applyAlignment="1" applyProtection="1">
      <alignment horizontal="center" vertical="center" wrapText="1"/>
      <protection hidden="1"/>
    </xf>
    <xf numFmtId="0" fontId="21" fillId="2" borderId="1" xfId="0" applyFont="1" applyFill="1" applyBorder="1" applyAlignment="1" applyProtection="1">
      <alignment horizontal="center" vertical="center" wrapText="1"/>
      <protection hidden="1"/>
    </xf>
    <xf numFmtId="0" fontId="3" fillId="0" borderId="0" xfId="0" applyFont="1" applyBorder="1" applyAlignment="1" applyProtection="1">
      <alignment vertical="center"/>
      <protection hidden="1"/>
    </xf>
    <xf numFmtId="0" fontId="3" fillId="3" borderId="0" xfId="0" applyFont="1" applyFill="1" applyBorder="1" applyAlignment="1" applyProtection="1">
      <alignment vertical="center"/>
      <protection hidden="1"/>
    </xf>
    <xf numFmtId="0" fontId="21" fillId="2" borderId="21" xfId="0" applyFont="1" applyFill="1" applyBorder="1" applyAlignment="1" applyProtection="1">
      <alignment horizontal="center" vertical="center" wrapText="1"/>
      <protection hidden="1"/>
    </xf>
    <xf numFmtId="0" fontId="21" fillId="2" borderId="21" xfId="0" applyFont="1" applyFill="1" applyBorder="1" applyAlignment="1" applyProtection="1">
      <alignment horizontal="left" vertical="center" wrapText="1"/>
      <protection hidden="1"/>
    </xf>
    <xf numFmtId="0" fontId="21" fillId="2" borderId="21" xfId="0" applyFont="1" applyFill="1" applyBorder="1" applyAlignment="1" applyProtection="1">
      <alignment horizontal="center" wrapText="1"/>
      <protection hidden="1"/>
    </xf>
    <xf numFmtId="0" fontId="22" fillId="2" borderId="1" xfId="0" applyFont="1" applyFill="1" applyBorder="1" applyAlignment="1" applyProtection="1">
      <alignment horizontal="center" wrapText="1"/>
      <protection hidden="1"/>
    </xf>
    <xf numFmtId="0" fontId="22" fillId="2" borderId="2" xfId="0" applyFont="1" applyFill="1" applyBorder="1" applyAlignment="1" applyProtection="1">
      <alignment horizontal="center" wrapText="1"/>
      <protection hidden="1"/>
    </xf>
    <xf numFmtId="0" fontId="21" fillId="2" borderId="21" xfId="0" applyFont="1" applyFill="1" applyBorder="1" applyAlignment="1" applyProtection="1">
      <alignment vertical="center" wrapText="1"/>
      <protection hidden="1"/>
    </xf>
    <xf numFmtId="0" fontId="7" fillId="4" borderId="0" xfId="0" applyNumberFormat="1" applyFont="1" applyFill="1" applyBorder="1" applyAlignment="1" applyProtection="1">
      <alignment horizontal="center" vertical="center" wrapText="1"/>
      <protection hidden="1"/>
    </xf>
    <xf numFmtId="49" fontId="7" fillId="4" borderId="23" xfId="0" applyNumberFormat="1" applyFont="1" applyFill="1" applyBorder="1" applyAlignment="1" applyProtection="1">
      <alignment vertical="center" wrapText="1"/>
      <protection hidden="1"/>
    </xf>
    <xf numFmtId="14" fontId="7" fillId="4" borderId="23" xfId="0" applyNumberFormat="1" applyFont="1" applyFill="1" applyBorder="1" applyAlignment="1" applyProtection="1">
      <alignment vertical="center" wrapText="1"/>
      <protection hidden="1"/>
    </xf>
    <xf numFmtId="14" fontId="7" fillId="4" borderId="23" xfId="0" applyNumberFormat="1" applyFont="1" applyFill="1" applyBorder="1" applyAlignment="1" applyProtection="1">
      <alignment horizontal="center" vertical="center" wrapText="1"/>
      <protection hidden="1"/>
    </xf>
    <xf numFmtId="9" fontId="7" fillId="4" borderId="23" xfId="7" applyFont="1" applyFill="1" applyBorder="1" applyAlignment="1" applyProtection="1">
      <alignment vertical="center" wrapText="1"/>
      <protection hidden="1"/>
    </xf>
    <xf numFmtId="43" fontId="7" fillId="4" borderId="23" xfId="6" applyFont="1" applyFill="1" applyBorder="1" applyAlignment="1" applyProtection="1">
      <alignment vertical="center" wrapText="1"/>
      <protection hidden="1"/>
    </xf>
    <xf numFmtId="4" fontId="7" fillId="4" borderId="23" xfId="0" applyNumberFormat="1" applyFont="1" applyFill="1" applyBorder="1" applyAlignment="1" applyProtection="1">
      <alignment vertical="center" wrapText="1"/>
      <protection hidden="1"/>
    </xf>
    <xf numFmtId="49" fontId="7" fillId="3" borderId="7" xfId="0" applyNumberFormat="1" applyFont="1" applyFill="1" applyBorder="1" applyAlignment="1" applyProtection="1">
      <alignment vertical="center" wrapText="1"/>
      <protection hidden="1"/>
    </xf>
    <xf numFmtId="0" fontId="7" fillId="3" borderId="0" xfId="0" applyFont="1" applyFill="1" applyBorder="1" applyAlignment="1" applyProtection="1">
      <alignment vertical="center" wrapText="1"/>
      <protection hidden="1"/>
    </xf>
    <xf numFmtId="0" fontId="8" fillId="3" borderId="0" xfId="0" applyFont="1" applyFill="1" applyBorder="1" applyAlignment="1" applyProtection="1">
      <alignment vertical="center" wrapText="1"/>
      <protection hidden="1"/>
    </xf>
    <xf numFmtId="0" fontId="8" fillId="2" borderId="1" xfId="0" applyFont="1" applyFill="1" applyBorder="1" applyAlignment="1" applyProtection="1">
      <alignment vertical="center" wrapText="1"/>
      <protection hidden="1"/>
    </xf>
    <xf numFmtId="4" fontId="8" fillId="2" borderId="1" xfId="0" applyNumberFormat="1" applyFont="1" applyFill="1" applyBorder="1" applyAlignment="1" applyProtection="1">
      <alignment vertical="center" wrapText="1"/>
      <protection hidden="1"/>
    </xf>
    <xf numFmtId="4" fontId="8" fillId="3" borderId="0" xfId="0" applyNumberFormat="1" applyFont="1" applyFill="1" applyBorder="1" applyAlignment="1" applyProtection="1">
      <alignment vertical="center" wrapText="1"/>
      <protection hidden="1"/>
    </xf>
    <xf numFmtId="0" fontId="22" fillId="3" borderId="0" xfId="0" applyFont="1" applyFill="1" applyBorder="1" applyAlignment="1" applyProtection="1">
      <alignment horizontal="left" vertical="center" wrapText="1"/>
      <protection hidden="1"/>
    </xf>
    <xf numFmtId="0" fontId="0" fillId="3" borderId="0" xfId="0" applyFill="1" applyAlignment="1" applyProtection="1">
      <alignment horizontal="left" vertical="center" wrapText="1"/>
      <protection hidden="1"/>
    </xf>
    <xf numFmtId="0" fontId="22" fillId="3" borderId="0" xfId="0" applyFont="1" applyFill="1" applyBorder="1" applyAlignment="1" applyProtection="1">
      <alignment horizontal="justify" vertical="center" wrapText="1"/>
      <protection hidden="1"/>
    </xf>
    <xf numFmtId="0" fontId="23" fillId="3" borderId="0" xfId="0" applyFont="1" applyFill="1" applyBorder="1" applyAlignment="1" applyProtection="1">
      <alignment horizontal="left" vertical="center" wrapText="1"/>
      <protection hidden="1"/>
    </xf>
    <xf numFmtId="49" fontId="7" fillId="4" borderId="22" xfId="0" applyNumberFormat="1" applyFont="1" applyFill="1" applyBorder="1" applyAlignment="1" applyProtection="1">
      <alignment vertical="center" wrapText="1"/>
      <protection locked="0" hidden="1"/>
    </xf>
    <xf numFmtId="14" fontId="7" fillId="4" borderId="22" xfId="0" applyNumberFormat="1" applyFont="1" applyFill="1" applyBorder="1" applyAlignment="1" applyProtection="1">
      <alignment vertical="center" wrapText="1"/>
      <protection locked="0" hidden="1"/>
    </xf>
    <xf numFmtId="14" fontId="7" fillId="4" borderId="22" xfId="0" applyNumberFormat="1" applyFont="1" applyFill="1" applyBorder="1" applyAlignment="1" applyProtection="1">
      <alignment horizontal="center" vertical="center" wrapText="1"/>
      <protection locked="0" hidden="1"/>
    </xf>
    <xf numFmtId="9" fontId="7" fillId="4" borderId="22" xfId="7" applyFont="1" applyFill="1" applyBorder="1" applyAlignment="1" applyProtection="1">
      <alignment vertical="center" wrapText="1"/>
      <protection locked="0" hidden="1"/>
    </xf>
    <xf numFmtId="43" fontId="7" fillId="4" borderId="22" xfId="6" applyFont="1" applyFill="1" applyBorder="1" applyAlignment="1" applyProtection="1">
      <alignment vertical="center" wrapText="1"/>
      <protection locked="0" hidden="1"/>
    </xf>
    <xf numFmtId="4" fontId="7" fillId="4" borderId="22" xfId="0" applyNumberFormat="1" applyFont="1" applyFill="1" applyBorder="1" applyAlignment="1" applyProtection="1">
      <alignment vertical="center" wrapText="1"/>
      <protection locked="0" hidden="1"/>
    </xf>
    <xf numFmtId="4" fontId="10" fillId="3" borderId="22" xfId="0" applyNumberFormat="1" applyFont="1" applyFill="1" applyBorder="1" applyAlignment="1" applyProtection="1">
      <alignment horizontal="right" vertical="center" wrapText="1"/>
      <protection locked="0" hidden="1"/>
    </xf>
    <xf numFmtId="49" fontId="7" fillId="3" borderId="2" xfId="0" applyNumberFormat="1" applyFont="1" applyFill="1" applyBorder="1" applyAlignment="1" applyProtection="1">
      <alignment vertical="center" wrapText="1"/>
      <protection locked="0" hidden="1"/>
    </xf>
    <xf numFmtId="4" fontId="7" fillId="3" borderId="22" xfId="0" applyNumberFormat="1" applyFont="1" applyFill="1" applyBorder="1" applyAlignment="1" applyProtection="1">
      <alignment horizontal="right" vertical="center" wrapText="1"/>
      <protection locked="0" hidden="1"/>
    </xf>
    <xf numFmtId="49" fontId="25" fillId="4" borderId="22" xfId="0" applyNumberFormat="1" applyFont="1" applyFill="1" applyBorder="1" applyAlignment="1" applyProtection="1">
      <alignment vertical="center" wrapText="1"/>
      <protection locked="0" hidden="1"/>
    </xf>
    <xf numFmtId="49" fontId="7" fillId="3" borderId="22" xfId="0" applyNumberFormat="1" applyFont="1" applyFill="1" applyBorder="1" applyAlignment="1" applyProtection="1">
      <alignment vertical="center" wrapText="1"/>
      <protection locked="0" hidden="1"/>
    </xf>
  </cellXfs>
  <cellStyles count="9">
    <cellStyle name="Komma" xfId="6" builtinId="3"/>
    <cellStyle name="Prozent" xfId="7" builtinId="5"/>
    <cellStyle name="Standard" xfId="0" builtinId="0"/>
    <cellStyle name="Standard 2" xfId="3"/>
    <cellStyle name="Standard 2 2" xfId="2"/>
    <cellStyle name="Standard 3" xfId="1"/>
    <cellStyle name="Standard 4" xfId="4"/>
    <cellStyle name="Standard 4 2" xfId="5"/>
    <cellStyle name="Währung" xfId="8" builtinId="4"/>
  </cellStyles>
  <dxfs count="120">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fill>
        <patternFill>
          <bgColor theme="0"/>
        </patternFill>
      </fill>
    </dxf>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top style="thin">
          <color theme="0" tint="-0.249977111117893"/>
        </top>
        <bottom/>
        <vertical/>
        <horizontal/>
      </border>
      <protection locked="0" hidden="1"/>
    </dxf>
    <dxf>
      <protection locked="1" hidden="1"/>
    </dxf>
    <dxf>
      <border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right style="thin">
          <color theme="4" tint="0.39997558519241921"/>
        </righ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11"/>
        <color theme="1"/>
        <name val="Calibri"/>
        <scheme val="minor"/>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medium">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medium">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medium">
          <color theme="0" tint="-0.249977111117893"/>
        </bottom>
      </border>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border diagonalUp="0" diagonalDown="0">
        <left/>
        <right/>
        <top style="thin">
          <color theme="4" tint="0.39997558519241921"/>
        </top>
        <bottom/>
        <vertical/>
        <horizontal/>
      </border>
    </dxf>
    <dxf>
      <border outline="0">
        <left style="thin">
          <color theme="4" tint="0.39997558519241921"/>
        </left>
        <top style="thin">
          <color theme="4" tint="0.39997558519241921"/>
        </top>
      </border>
    </dxf>
    <dxf>
      <font>
        <b val="0"/>
        <i val="0"/>
        <strike val="0"/>
        <condense val="0"/>
        <extend val="0"/>
        <outline val="0"/>
        <shadow val="0"/>
        <u val="none"/>
        <vertAlign val="baseline"/>
        <sz val="11"/>
        <color theme="1"/>
        <name val="Calibri"/>
        <scheme val="minor"/>
      </font>
      <alignment horizontal="left" vertical="top" textRotation="0" wrapText="1" indent="0" justifyLastLine="0" shrinkToFit="0" readingOrder="0"/>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font>
        <b val="0"/>
        <i val="0"/>
        <strike val="0"/>
        <condense val="0"/>
        <extend val="0"/>
        <outline val="0"/>
        <shadow val="0"/>
        <u val="none"/>
        <vertAlign val="baseline"/>
        <sz val="9"/>
        <color theme="1"/>
        <name val="Arial"/>
        <scheme val="none"/>
      </font>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dxf>
    <dxf>
      <border outline="0">
        <top style="thin">
          <color theme="4" tint="0.39997558519241921"/>
        </top>
        <bottom style="thin">
          <color theme="0" tint="-0.249977111117893"/>
        </bottom>
      </border>
    </dxf>
    <dxf>
      <font>
        <b val="0"/>
        <i val="0"/>
        <strike val="0"/>
        <condense val="0"/>
        <extend val="0"/>
        <outline val="0"/>
        <shadow val="0"/>
        <u val="none"/>
        <vertAlign val="baseline"/>
        <sz val="9"/>
        <color theme="1"/>
        <name val="Arial"/>
        <scheme val="none"/>
      </font>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ertAlign val="baseline"/>
        <sz val="9"/>
        <color theme="1"/>
        <name val="Arial"/>
        <scheme val="none"/>
      </font>
      <fill>
        <patternFill patternType="solid">
          <fgColor theme="4" tint="0.79998168889431442"/>
          <bgColor theme="4" tint="0.79998168889431442"/>
        </patternFill>
      </fill>
      <alignment horizontal="left" vertical="top" textRotation="0" wrapText="0" indent="0" justifyLastLine="0" shrinkToFit="0" readingOrder="0"/>
    </dxf>
  </dxfs>
  <tableStyles count="1" defaultTableStyle="TableStyleMedium2" defaultPivotStyle="PivotStyleLight16">
    <tableStyle name="Tabellenformat 1" pivot="0" count="0"/>
  </tableStyles>
  <colors>
    <mruColors>
      <color rgb="FFFFFFCC"/>
      <color rgb="FFFFFF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142875</xdr:rowOff>
    </xdr:from>
    <xdr:to>
      <xdr:col>1</xdr:col>
      <xdr:colOff>10780958</xdr:colOff>
      <xdr:row>0</xdr:row>
      <xdr:rowOff>990494</xdr:rowOff>
    </xdr:to>
    <xdr:pic>
      <xdr:nvPicPr>
        <xdr:cNvPr id="2" name="Grafik 1"/>
        <xdr:cNvPicPr>
          <a:picLocks noChangeAspect="1"/>
        </xdr:cNvPicPr>
      </xdr:nvPicPr>
      <xdr:blipFill>
        <a:blip xmlns:r="http://schemas.openxmlformats.org/officeDocument/2006/relationships" r:embed="rId1"/>
        <a:stretch>
          <a:fillRect/>
        </a:stretch>
      </xdr:blipFill>
      <xdr:spPr>
        <a:xfrm>
          <a:off x="3629025" y="142875"/>
          <a:ext cx="10733333" cy="847619"/>
        </a:xfrm>
        <a:prstGeom prst="rect">
          <a:avLst/>
        </a:prstGeom>
      </xdr:spPr>
    </xdr:pic>
    <xdr:clientData/>
  </xdr:twoCellAnchor>
  <xdr:twoCellAnchor editAs="oneCell">
    <xdr:from>
      <xdr:col>1</xdr:col>
      <xdr:colOff>0</xdr:colOff>
      <xdr:row>5</xdr:row>
      <xdr:rowOff>0</xdr:rowOff>
    </xdr:from>
    <xdr:to>
      <xdr:col>1</xdr:col>
      <xdr:colOff>7838095</xdr:colOff>
      <xdr:row>23</xdr:row>
      <xdr:rowOff>75136</xdr:rowOff>
    </xdr:to>
    <xdr:pic>
      <xdr:nvPicPr>
        <xdr:cNvPr id="4" name="Grafik 3"/>
        <xdr:cNvPicPr>
          <a:picLocks noChangeAspect="1"/>
        </xdr:cNvPicPr>
      </xdr:nvPicPr>
      <xdr:blipFill>
        <a:blip xmlns:r="http://schemas.openxmlformats.org/officeDocument/2006/relationships" r:embed="rId2"/>
        <a:stretch>
          <a:fillRect/>
        </a:stretch>
      </xdr:blipFill>
      <xdr:spPr>
        <a:xfrm>
          <a:off x="0" y="952500"/>
          <a:ext cx="7838095" cy="8514286"/>
        </a:xfrm>
        <a:prstGeom prst="rect">
          <a:avLst/>
        </a:prstGeom>
      </xdr:spPr>
    </xdr:pic>
    <xdr:clientData/>
  </xdr:twoCellAnchor>
  <xdr:twoCellAnchor editAs="oneCell">
    <xdr:from>
      <xdr:col>1</xdr:col>
      <xdr:colOff>0</xdr:colOff>
      <xdr:row>50</xdr:row>
      <xdr:rowOff>0</xdr:rowOff>
    </xdr:from>
    <xdr:to>
      <xdr:col>1</xdr:col>
      <xdr:colOff>9838095</xdr:colOff>
      <xdr:row>73</xdr:row>
      <xdr:rowOff>56595</xdr:rowOff>
    </xdr:to>
    <xdr:pic>
      <xdr:nvPicPr>
        <xdr:cNvPr id="6" name="Grafik 5"/>
        <xdr:cNvPicPr>
          <a:picLocks noChangeAspect="1"/>
        </xdr:cNvPicPr>
      </xdr:nvPicPr>
      <xdr:blipFill>
        <a:blip xmlns:r="http://schemas.openxmlformats.org/officeDocument/2006/relationships" r:embed="rId3"/>
        <a:stretch>
          <a:fillRect/>
        </a:stretch>
      </xdr:blipFill>
      <xdr:spPr>
        <a:xfrm>
          <a:off x="0" y="9525000"/>
          <a:ext cx="9838095" cy="4438095"/>
        </a:xfrm>
        <a:prstGeom prst="rect">
          <a:avLst/>
        </a:prstGeom>
      </xdr:spPr>
    </xdr:pic>
    <xdr:clientData/>
  </xdr:twoCellAnchor>
  <xdr:twoCellAnchor editAs="oneCell">
    <xdr:from>
      <xdr:col>1</xdr:col>
      <xdr:colOff>0</xdr:colOff>
      <xdr:row>74</xdr:row>
      <xdr:rowOff>0</xdr:rowOff>
    </xdr:from>
    <xdr:to>
      <xdr:col>1</xdr:col>
      <xdr:colOff>9733333</xdr:colOff>
      <xdr:row>83</xdr:row>
      <xdr:rowOff>161690</xdr:rowOff>
    </xdr:to>
    <xdr:pic>
      <xdr:nvPicPr>
        <xdr:cNvPr id="8" name="Grafik 7"/>
        <xdr:cNvPicPr>
          <a:picLocks noChangeAspect="1"/>
        </xdr:cNvPicPr>
      </xdr:nvPicPr>
      <xdr:blipFill>
        <a:blip xmlns:r="http://schemas.openxmlformats.org/officeDocument/2006/relationships" r:embed="rId4"/>
        <a:stretch>
          <a:fillRect/>
        </a:stretch>
      </xdr:blipFill>
      <xdr:spPr>
        <a:xfrm>
          <a:off x="0" y="14097000"/>
          <a:ext cx="9733333" cy="1876190"/>
        </a:xfrm>
        <a:prstGeom prst="rect">
          <a:avLst/>
        </a:prstGeom>
      </xdr:spPr>
    </xdr:pic>
    <xdr:clientData/>
  </xdr:twoCellAnchor>
  <xdr:twoCellAnchor editAs="oneCell">
    <xdr:from>
      <xdr:col>0</xdr:col>
      <xdr:colOff>3533775</xdr:colOff>
      <xdr:row>85</xdr:row>
      <xdr:rowOff>57150</xdr:rowOff>
    </xdr:from>
    <xdr:to>
      <xdr:col>1</xdr:col>
      <xdr:colOff>9809518</xdr:colOff>
      <xdr:row>102</xdr:row>
      <xdr:rowOff>47221</xdr:rowOff>
    </xdr:to>
    <xdr:pic>
      <xdr:nvPicPr>
        <xdr:cNvPr id="10" name="Grafik 9"/>
        <xdr:cNvPicPr>
          <a:picLocks noChangeAspect="1"/>
        </xdr:cNvPicPr>
      </xdr:nvPicPr>
      <xdr:blipFill>
        <a:blip xmlns:r="http://schemas.openxmlformats.org/officeDocument/2006/relationships" r:embed="rId5"/>
        <a:stretch>
          <a:fillRect/>
        </a:stretch>
      </xdr:blipFill>
      <xdr:spPr>
        <a:xfrm>
          <a:off x="3533775" y="16249650"/>
          <a:ext cx="9857143" cy="3228571"/>
        </a:xfrm>
        <a:prstGeom prst="rect">
          <a:avLst/>
        </a:prstGeom>
      </xdr:spPr>
    </xdr:pic>
    <xdr:clientData/>
  </xdr:twoCellAnchor>
  <xdr:twoCellAnchor editAs="oneCell">
    <xdr:from>
      <xdr:col>1</xdr:col>
      <xdr:colOff>0</xdr:colOff>
      <xdr:row>103</xdr:row>
      <xdr:rowOff>0</xdr:rowOff>
    </xdr:from>
    <xdr:to>
      <xdr:col>1</xdr:col>
      <xdr:colOff>9838095</xdr:colOff>
      <xdr:row>108</xdr:row>
      <xdr:rowOff>142738</xdr:rowOff>
    </xdr:to>
    <xdr:pic>
      <xdr:nvPicPr>
        <xdr:cNvPr id="12" name="Grafik 11"/>
        <xdr:cNvPicPr>
          <a:picLocks noChangeAspect="1"/>
        </xdr:cNvPicPr>
      </xdr:nvPicPr>
      <xdr:blipFill>
        <a:blip xmlns:r="http://schemas.openxmlformats.org/officeDocument/2006/relationships" r:embed="rId6"/>
        <a:stretch>
          <a:fillRect/>
        </a:stretch>
      </xdr:blipFill>
      <xdr:spPr>
        <a:xfrm>
          <a:off x="0" y="19621500"/>
          <a:ext cx="9838095" cy="1095238"/>
        </a:xfrm>
        <a:prstGeom prst="rect">
          <a:avLst/>
        </a:prstGeom>
      </xdr:spPr>
    </xdr:pic>
    <xdr:clientData/>
  </xdr:twoCellAnchor>
  <xdr:twoCellAnchor editAs="oneCell">
    <xdr:from>
      <xdr:col>1</xdr:col>
      <xdr:colOff>0</xdr:colOff>
      <xdr:row>109</xdr:row>
      <xdr:rowOff>0</xdr:rowOff>
    </xdr:from>
    <xdr:to>
      <xdr:col>1</xdr:col>
      <xdr:colOff>9790476</xdr:colOff>
      <xdr:row>113</xdr:row>
      <xdr:rowOff>85619</xdr:rowOff>
    </xdr:to>
    <xdr:pic>
      <xdr:nvPicPr>
        <xdr:cNvPr id="13" name="Grafik 12"/>
        <xdr:cNvPicPr>
          <a:picLocks noChangeAspect="1"/>
        </xdr:cNvPicPr>
      </xdr:nvPicPr>
      <xdr:blipFill>
        <a:blip xmlns:r="http://schemas.openxmlformats.org/officeDocument/2006/relationships" r:embed="rId7"/>
        <a:stretch>
          <a:fillRect/>
        </a:stretch>
      </xdr:blipFill>
      <xdr:spPr>
        <a:xfrm>
          <a:off x="0" y="20764500"/>
          <a:ext cx="9790476" cy="847619"/>
        </a:xfrm>
        <a:prstGeom prst="rect">
          <a:avLst/>
        </a:prstGeom>
      </xdr:spPr>
    </xdr:pic>
    <xdr:clientData/>
  </xdr:twoCellAnchor>
</xdr:wsDr>
</file>

<file path=xl/tables/table1.xml><?xml version="1.0" encoding="utf-8"?>
<table xmlns="http://schemas.openxmlformats.org/spreadsheetml/2006/main" id="7" name="Zuordnung_zu_den_Pauschalwerten" displayName="Zuordnung_zu_den_Pauschalwerten" ref="B1:H28" totalsRowShown="0" headerRowDxfId="119" dataDxfId="117" headerRowBorderDxfId="118" tableBorderDxfId="116">
  <autoFilter ref="B1:H28"/>
  <tableColumns count="7">
    <tableColumn id="1" name="Zuordnung zu den Pauschalwerten" dataDxfId="115"/>
    <tableColumn id="2" name="Spalte1" dataDxfId="114"/>
    <tableColumn id="3" name="Spalte2" dataDxfId="113"/>
    <tableColumn id="4" name="Spalte3" dataDxfId="112"/>
    <tableColumn id="5" name="Spalte4" dataDxfId="111"/>
    <tableColumn id="6" name="Spalte5" dataDxfId="110"/>
    <tableColumn id="7" name="Spalte6" dataDxfId="109"/>
  </tableColumns>
  <tableStyleInfo name="TableStyleLight1" showFirstColumn="0" showLastColumn="0" showRowStripes="1" showColumnStripes="0"/>
</table>
</file>

<file path=xl/tables/table10.xml><?xml version="1.0" encoding="utf-8"?>
<table xmlns="http://schemas.openxmlformats.org/spreadsheetml/2006/main" id="3" name="Tabelle24" displayName="Tabelle24" ref="A12:J32" totalsRowShown="0" headerRowDxfId="48" dataDxfId="37" tableBorderDxfId="76">
  <autoFilter ref="A12:J32"/>
  <tableColumns count="10">
    <tableColumn id="1" name="Spalte1" dataDxfId="47">
      <calculatedColumnFormula>ROW()-12</calculatedColumnFormula>
    </tableColumn>
    <tableColumn id="2" name="Spalte2" dataDxfId="46"/>
    <tableColumn id="3" name="Spalte3" dataDxfId="45"/>
    <tableColumn id="4" name="Spalte4" dataDxfId="44"/>
    <tableColumn id="5" name="Spalte5" dataDxfId="43"/>
    <tableColumn id="6" name="Spalte6" dataDxfId="42" dataCellStyle="Prozent"/>
    <tableColumn id="7" name="Spalte7" dataDxfId="41" dataCellStyle="Komma"/>
    <tableColumn id="8" name="Spalte8" dataDxfId="40"/>
    <tableColumn id="9" name="Spalte9" dataDxfId="39">
      <calculatedColumnFormula>$H13*$F13*G13</calculatedColumnFormula>
    </tableColumn>
    <tableColumn id="10" name="Spalte10" dataDxfId="38"/>
  </tableColumns>
  <tableStyleInfo name="Tabellenformat 1" showFirstColumn="0" showLastColumn="0" showRowStripes="1" showColumnStripes="0"/>
</table>
</file>

<file path=xl/tables/table11.xml><?xml version="1.0" encoding="utf-8"?>
<table xmlns="http://schemas.openxmlformats.org/spreadsheetml/2006/main" id="4" name="Tabelle25" displayName="Tabelle25" ref="A12:J36" totalsRowShown="0" headerRowDxfId="36" dataDxfId="25" tableBorderDxfId="75">
  <autoFilter ref="A12:J36"/>
  <tableColumns count="10">
    <tableColumn id="1" name="Spalte1" dataDxfId="35">
      <calculatedColumnFormula>ROW()-12</calculatedColumnFormula>
    </tableColumn>
    <tableColumn id="2" name="Spalte2" dataDxfId="34"/>
    <tableColumn id="3" name="Spalte3" dataDxfId="33"/>
    <tableColumn id="4" name="Spalte4" dataDxfId="32"/>
    <tableColumn id="5" name="Spalte5" dataDxfId="31"/>
    <tableColumn id="6" name="Spalte6" dataDxfId="30" dataCellStyle="Prozent"/>
    <tableColumn id="7" name="Spalte7" dataDxfId="29" dataCellStyle="Komma"/>
    <tableColumn id="8" name="Spalte8" dataDxfId="28"/>
    <tableColumn id="9" name="Spalte9" dataDxfId="27">
      <calculatedColumnFormula>$H13*$F13*G13</calculatedColumnFormula>
    </tableColumn>
    <tableColumn id="10" name="Spalte10" dataDxfId="26"/>
  </tableColumns>
  <tableStyleInfo name="Tabellenformat 1" showFirstColumn="0" showLastColumn="0" showRowStripes="1" showColumnStripes="0"/>
</table>
</file>

<file path=xl/tables/table12.xml><?xml version="1.0" encoding="utf-8"?>
<table xmlns="http://schemas.openxmlformats.org/spreadsheetml/2006/main" id="5" name="Tabelle26" displayName="Tabelle26" ref="A12:J32" totalsRowShown="0" headerRowDxfId="23" dataDxfId="12" tableBorderDxfId="74">
  <autoFilter ref="A12:J32"/>
  <tableColumns count="10">
    <tableColumn id="1" name="Spalte1" dataDxfId="22">
      <calculatedColumnFormula>ROW()-12</calculatedColumnFormula>
    </tableColumn>
    <tableColumn id="2" name="Spalte2" dataDxfId="21"/>
    <tableColumn id="3" name="Spalte3" dataDxfId="20"/>
    <tableColumn id="4" name="Spalte4" dataDxfId="19"/>
    <tableColumn id="5" name="Spalte5" dataDxfId="18"/>
    <tableColumn id="6" name="Spalte6" dataDxfId="17" dataCellStyle="Prozent"/>
    <tableColumn id="7" name="Spalte7" dataDxfId="16" dataCellStyle="Komma"/>
    <tableColumn id="8" name="Spalte8" dataDxfId="15"/>
    <tableColumn id="9" name="Spalte9" dataDxfId="14">
      <calculatedColumnFormula>$H13*$F13*G13</calculatedColumnFormula>
    </tableColumn>
    <tableColumn id="10" name="Spalte10" dataDxfId="13"/>
  </tableColumns>
  <tableStyleInfo name="Tabellenformat 1" showFirstColumn="0" showLastColumn="0" showRowStripes="1" showColumnStripes="0"/>
</table>
</file>

<file path=xl/tables/table13.xml><?xml version="1.0" encoding="utf-8"?>
<table xmlns="http://schemas.openxmlformats.org/spreadsheetml/2006/main" id="6" name="Tabelle27" displayName="Tabelle27" ref="A12:J32" totalsRowShown="0" headerRowDxfId="11" dataDxfId="0" tableBorderDxfId="73">
  <autoFilter ref="A12:J32"/>
  <tableColumns count="10">
    <tableColumn id="1" name="Spalte1" dataDxfId="10">
      <calculatedColumnFormula>ROW()-12</calculatedColumnFormula>
    </tableColumn>
    <tableColumn id="2" name="Spalte2" dataDxfId="9"/>
    <tableColumn id="3" name="Spalte3" dataDxfId="8"/>
    <tableColumn id="4" name="Spalte4" dataDxfId="7"/>
    <tableColumn id="5" name="Spalte5" dataDxfId="6"/>
    <tableColumn id="6" name="Spalte6" dataDxfId="5" dataCellStyle="Prozent"/>
    <tableColumn id="7" name="Spalte7" dataDxfId="4" dataCellStyle="Komma"/>
    <tableColumn id="8" name="Spalte8" dataDxfId="3"/>
    <tableColumn id="9" name="Spalte9" dataDxfId="2">
      <calculatedColumnFormula>$H13*$F13*G13</calculatedColumnFormula>
    </tableColumn>
    <tableColumn id="10" name="Spalte10" dataDxfId="1"/>
  </tableColumns>
  <tableStyleInfo name="Tabellenformat 1" showFirstColumn="0" showLastColumn="0" showRowStripes="1" showColumnStripes="0"/>
</table>
</file>

<file path=xl/tables/table2.xml><?xml version="1.0" encoding="utf-8"?>
<table xmlns="http://schemas.openxmlformats.org/spreadsheetml/2006/main" id="8" name="Hinweise_zur_Anwendung_von_Pauschalwerten" displayName="Hinweise_zur_Anwendung_von_Pauschalwerten" ref="A1:A2" totalsRowShown="0" headerRowDxfId="108" dataDxfId="107" tableBorderDxfId="106">
  <autoFilter ref="A1:A2"/>
  <tableColumns count="1">
    <tableColumn id="1" name="Hinweise_zur_Anwendung_von_Pauschalwerten" dataDxfId="105"/>
  </tableColumns>
  <tableStyleInfo name="TableStyleLight1" showFirstColumn="0" showLastColumn="0" showRowStripes="1" showColumnStripes="0"/>
</table>
</file>

<file path=xl/tables/table3.xml><?xml version="1.0" encoding="utf-8"?>
<table xmlns="http://schemas.openxmlformats.org/spreadsheetml/2006/main" id="9" name="Auswahl_der_Pauschalwerte" displayName="Auswahl_der_Pauschalwerte" ref="I1:O10" totalsRowShown="0" headerRowDxfId="104" headerRowBorderDxfId="103" tableBorderDxfId="102">
  <autoFilter ref="I1:O10"/>
  <tableColumns count="7">
    <tableColumn id="1" name="Auswahl der Pauschalwerte" dataDxfId="101"/>
    <tableColumn id="2" name="Spalte1" dataDxfId="100" dataCellStyle="Währung"/>
    <tableColumn id="3" name="Spalte2" dataDxfId="99" dataCellStyle="Währung"/>
    <tableColumn id="4" name="Spalte3" dataDxfId="98" dataCellStyle="Währung"/>
    <tableColumn id="5" name="Spalte4" dataDxfId="97"/>
    <tableColumn id="6" name="Spalte5" dataDxfId="96" dataCellStyle="Währung"/>
    <tableColumn id="7" name="Spalte6" dataDxfId="95" dataCellStyle="Währung"/>
  </tableColumns>
  <tableStyleInfo name="TableStyleLight1" showFirstColumn="0" showLastColumn="0" showRowStripes="1" showColumnStripes="0"/>
</table>
</file>

<file path=xl/tables/table4.xml><?xml version="1.0" encoding="utf-8"?>
<table xmlns="http://schemas.openxmlformats.org/spreadsheetml/2006/main" id="10" name="Arten_des_Projekteinsatzes" displayName="Arten_des_Projekteinsatzes" ref="P1:P2" totalsRowShown="0" headerRowDxfId="94" dataDxfId="93" tableBorderDxfId="92">
  <autoFilter ref="P1:P2"/>
  <tableColumns count="1">
    <tableColumn id="1" name="Arten des Projekteinsatzes" dataDxfId="91"/>
  </tableColumns>
  <tableStyleInfo name="TableStyleLight1" showFirstColumn="0" showLastColumn="0" showRowStripes="1" showColumnStripes="0"/>
</table>
</file>

<file path=xl/tables/table5.xml><?xml version="1.0" encoding="utf-8"?>
<table xmlns="http://schemas.openxmlformats.org/spreadsheetml/2006/main" id="11" name="Für_die_Antragstellung" displayName="Für_die_Antragstellung" ref="Q1:Q2" totalsRowShown="0" headerRowDxfId="90" dataDxfId="89" tableBorderDxfId="88">
  <autoFilter ref="Q1:Q2"/>
  <tableColumns count="1">
    <tableColumn id="1" name="Für die Antragstellung" dataDxfId="87"/>
  </tableColumns>
  <tableStyleInfo name="TableStyleLight1" showFirstColumn="0" showLastColumn="0" showRowStripes="1" showColumnStripes="0"/>
</table>
</file>

<file path=xl/tables/table6.xml><?xml version="1.0" encoding="utf-8"?>
<table xmlns="http://schemas.openxmlformats.org/spreadsheetml/2006/main" id="12" name="Höhe_der_Personalkosten" displayName="Höhe_der_Personalkosten" ref="R1:R2" totalsRowShown="0" headerRowDxfId="86" dataDxfId="85" tableBorderDxfId="84">
  <autoFilter ref="R1:R2"/>
  <tableColumns count="1">
    <tableColumn id="1" name="Höhe der Personalkosten" dataDxfId="83"/>
  </tableColumns>
  <tableStyleInfo name="TableStyleLight1" showFirstColumn="0" showLastColumn="0" showRowStripes="1" showColumnStripes="0"/>
</table>
</file>

<file path=xl/tables/table7.xml><?xml version="1.0" encoding="utf-8"?>
<table xmlns="http://schemas.openxmlformats.org/spreadsheetml/2006/main" id="13" name="Hinweis" displayName="Hinweis" ref="S1:S2" totalsRowShown="0" headerRowDxfId="82" dataDxfId="81" tableBorderDxfId="80">
  <autoFilter ref="S1:S2"/>
  <tableColumns count="1">
    <tableColumn id="1" name="Hinweis" dataDxfId="79"/>
  </tableColumns>
  <tableStyleInfo name="TableStyleLight1" showFirstColumn="0" showLastColumn="0" showRowStripes="1" showColumnStripes="0"/>
</table>
</file>

<file path=xl/tables/table8.xml><?xml version="1.0" encoding="utf-8"?>
<table xmlns="http://schemas.openxmlformats.org/spreadsheetml/2006/main" id="2" name="Tabelle2" displayName="Tabelle2" ref="A12:J32" totalsRowShown="0" headerRowDxfId="72" dataDxfId="61" tableBorderDxfId="78">
  <autoFilter ref="A12:J32"/>
  <tableColumns count="10">
    <tableColumn id="1" name="Spalte1" dataDxfId="71">
      <calculatedColumnFormula>ROW()-12</calculatedColumnFormula>
    </tableColumn>
    <tableColumn id="2" name="Spalte2" dataDxfId="70"/>
    <tableColumn id="3" name="Spalte3" dataDxfId="69"/>
    <tableColumn id="4" name="Spalte4" dataDxfId="68"/>
    <tableColumn id="5" name="Spalte5" dataDxfId="67"/>
    <tableColumn id="6" name="Spalte6" dataDxfId="66" dataCellStyle="Prozent"/>
    <tableColumn id="7" name="Spalte7" dataDxfId="65" dataCellStyle="Komma"/>
    <tableColumn id="8" name="Spalte8" dataDxfId="64"/>
    <tableColumn id="9" name="Spalte9" dataDxfId="63">
      <calculatedColumnFormula>$H13*$F13*G13</calculatedColumnFormula>
    </tableColumn>
    <tableColumn id="10" name="Spalte10" dataDxfId="62"/>
  </tableColumns>
  <tableStyleInfo name="Tabellenformat 1" showFirstColumn="0" showLastColumn="0" showRowStripes="1" showColumnStripes="0"/>
</table>
</file>

<file path=xl/tables/table9.xml><?xml version="1.0" encoding="utf-8"?>
<table xmlns="http://schemas.openxmlformats.org/spreadsheetml/2006/main" id="1" name="Tabelle22" displayName="Tabelle22" ref="A12:J32" totalsRowShown="0" headerRowDxfId="60" dataDxfId="49" tableBorderDxfId="77">
  <autoFilter ref="A12:J32"/>
  <tableColumns count="10">
    <tableColumn id="1" name="Spalte1" dataDxfId="59">
      <calculatedColumnFormula>ROW()-12</calculatedColumnFormula>
    </tableColumn>
    <tableColumn id="2" name="Spalte2" dataDxfId="58"/>
    <tableColumn id="3" name="Spalte3" dataDxfId="57"/>
    <tableColumn id="4" name="Spalte4" dataDxfId="56"/>
    <tableColumn id="5" name="Spalte5" dataDxfId="55"/>
    <tableColumn id="6" name="Spalte6" dataDxfId="54" dataCellStyle="Prozent"/>
    <tableColumn id="7" name="Spalte7" dataDxfId="53" dataCellStyle="Komma"/>
    <tableColumn id="8" name="Spalte8" dataDxfId="52"/>
    <tableColumn id="9" name="Spalte9" dataDxfId="51">
      <calculatedColumnFormula>$H13*$F13*G13</calculatedColumnFormula>
    </tableColumn>
    <tableColumn id="10" name="Spalte10" dataDxfId="5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K110"/>
  <sheetViews>
    <sheetView showGridLines="0" workbookViewId="0"/>
  </sheetViews>
  <sheetFormatPr baseColWidth="10" defaultRowHeight="15"/>
  <cols>
    <col min="1" max="1" width="53.7109375" customWidth="1"/>
    <col min="2" max="2" width="167" customWidth="1"/>
  </cols>
  <sheetData>
    <row r="1" spans="1:11" ht="104.25" customHeight="1">
      <c r="A1" s="21" t="s">
        <v>64</v>
      </c>
      <c r="B1" s="21"/>
      <c r="C1" s="41"/>
      <c r="D1" s="21"/>
      <c r="E1" s="21"/>
      <c r="F1" s="21"/>
      <c r="G1" s="21"/>
      <c r="H1" s="21"/>
      <c r="I1" s="21"/>
      <c r="J1" s="21"/>
      <c r="K1" s="21"/>
    </row>
    <row r="6" spans="1:11" ht="409.5" customHeight="1">
      <c r="A6" s="40" t="s">
        <v>65</v>
      </c>
      <c r="B6" s="40"/>
      <c r="C6" s="40"/>
      <c r="D6" s="40"/>
      <c r="E6" s="40"/>
      <c r="F6" s="40"/>
      <c r="G6" s="40"/>
      <c r="H6" s="40"/>
      <c r="I6" s="40"/>
      <c r="J6" s="40"/>
      <c r="K6" s="40"/>
    </row>
    <row r="51" spans="1:11">
      <c r="A51" s="40" t="s">
        <v>92</v>
      </c>
      <c r="B51" s="40"/>
      <c r="C51" s="40"/>
      <c r="D51" s="40"/>
      <c r="E51" s="40"/>
      <c r="F51" s="40"/>
      <c r="G51" s="40"/>
      <c r="H51" s="40"/>
      <c r="I51" s="40"/>
      <c r="J51" s="40"/>
      <c r="K51" s="40"/>
    </row>
    <row r="75" spans="1:11">
      <c r="A75" s="40" t="s">
        <v>95</v>
      </c>
      <c r="B75" s="40"/>
      <c r="C75" s="40"/>
      <c r="D75" s="40"/>
      <c r="E75" s="40"/>
      <c r="F75" s="40"/>
      <c r="G75" s="40"/>
      <c r="H75" s="40"/>
      <c r="I75" s="40"/>
      <c r="J75" s="40"/>
      <c r="K75" s="40"/>
    </row>
    <row r="86" spans="1:11">
      <c r="A86" s="40" t="s">
        <v>96</v>
      </c>
      <c r="B86" s="40"/>
      <c r="C86" s="40"/>
      <c r="D86" s="40"/>
      <c r="E86" s="40"/>
      <c r="F86" s="40"/>
      <c r="G86" s="40"/>
      <c r="H86" s="40"/>
      <c r="I86" s="40"/>
      <c r="J86" s="40"/>
      <c r="K86" s="40"/>
    </row>
    <row r="104" spans="1:11">
      <c r="A104" s="40" t="s">
        <v>97</v>
      </c>
      <c r="B104" s="40"/>
      <c r="C104" s="40"/>
      <c r="D104" s="40"/>
      <c r="E104" s="40"/>
      <c r="F104" s="40"/>
      <c r="G104" s="40"/>
      <c r="H104" s="40"/>
      <c r="I104" s="40"/>
      <c r="J104" s="40"/>
      <c r="K104" s="40"/>
    </row>
    <row r="110" spans="1:11">
      <c r="A110" s="40" t="s">
        <v>98</v>
      </c>
      <c r="B110" s="40"/>
      <c r="C110" s="40"/>
      <c r="D110" s="40"/>
      <c r="E110" s="40"/>
      <c r="F110" s="40"/>
      <c r="G110" s="40"/>
      <c r="H110" s="40"/>
      <c r="I110" s="40"/>
      <c r="J110" s="40"/>
      <c r="K110" s="40"/>
    </row>
  </sheetData>
  <pageMargins left="0.7" right="0.7" top="0.78740157499999996" bottom="0.78740157499999996"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71"/>
  <sheetViews>
    <sheetView topLeftCell="A37" workbookViewId="0">
      <selection activeCell="A72" sqref="A72"/>
    </sheetView>
  </sheetViews>
  <sheetFormatPr baseColWidth="10" defaultRowHeight="14.25"/>
  <cols>
    <col min="1" max="4" width="15.7109375" style="1" customWidth="1"/>
    <col min="5" max="5" width="13.28515625" style="42" bestFit="1" customWidth="1"/>
    <col min="6" max="6" width="11.42578125" style="42"/>
    <col min="7" max="7" width="23.42578125" style="42" bestFit="1" customWidth="1"/>
    <col min="8" max="8" width="22.42578125" style="42" bestFit="1" customWidth="1"/>
    <col min="9" max="12" width="11.42578125" style="42"/>
    <col min="13" max="13" width="11.5703125" style="42" bestFit="1" customWidth="1"/>
    <col min="14" max="14" width="11.28515625" style="42" bestFit="1" customWidth="1"/>
    <col min="15" max="15" width="12.85546875" style="42" bestFit="1" customWidth="1"/>
    <col min="16" max="16384" width="11.42578125" style="42"/>
  </cols>
  <sheetData>
    <row r="1" spans="1:15">
      <c r="J1" s="42" t="s">
        <v>41</v>
      </c>
    </row>
    <row r="2" spans="1:15">
      <c r="J2" s="42" t="s">
        <v>42</v>
      </c>
    </row>
    <row r="3" spans="1:15">
      <c r="D3" s="42" t="s">
        <v>44</v>
      </c>
      <c r="E3" s="42" t="s">
        <v>45</v>
      </c>
    </row>
    <row r="4" spans="1:15">
      <c r="A4" s="10" t="s">
        <v>30</v>
      </c>
      <c r="B4" s="2"/>
      <c r="C4" s="2"/>
      <c r="D4" s="43">
        <v>12</v>
      </c>
      <c r="E4" s="44">
        <v>2088</v>
      </c>
    </row>
    <row r="5" spans="1:15">
      <c r="A5" s="9" t="s">
        <v>5</v>
      </c>
      <c r="B5" s="2"/>
      <c r="C5" s="2"/>
      <c r="D5" s="43">
        <v>10.66</v>
      </c>
      <c r="E5" s="44">
        <v>1856</v>
      </c>
    </row>
    <row r="9" spans="1:15">
      <c r="A9" s="111" t="s">
        <v>6</v>
      </c>
      <c r="B9" s="111"/>
      <c r="C9" s="111"/>
      <c r="D9" s="111"/>
    </row>
    <row r="10" spans="1:15">
      <c r="A10" s="112" t="s">
        <v>29</v>
      </c>
      <c r="B10" s="112"/>
      <c r="C10" s="112"/>
      <c r="D10" s="112"/>
    </row>
    <row r="11" spans="1:15">
      <c r="A11" s="3" t="s">
        <v>7</v>
      </c>
      <c r="B11" s="4" t="s">
        <v>8</v>
      </c>
      <c r="C11" s="3"/>
      <c r="D11" s="3"/>
      <c r="G11" s="42" t="s">
        <v>24</v>
      </c>
      <c r="H11" s="42" t="s">
        <v>25</v>
      </c>
      <c r="J11" s="42" t="s">
        <v>26</v>
      </c>
      <c r="M11" s="45" t="str">
        <f>Gesamtkalkulation!C$8</f>
        <v xml:space="preserve"> </v>
      </c>
      <c r="N11" s="46" t="e">
        <f>DATE(M11,1,1)</f>
        <v>#VALUE!</v>
      </c>
      <c r="O11" s="46" t="e">
        <f>DATE(M11,12,31)</f>
        <v>#VALUE!</v>
      </c>
    </row>
    <row r="12" spans="1:15">
      <c r="A12" s="5" t="s">
        <v>11</v>
      </c>
      <c r="B12" s="6">
        <v>46.5</v>
      </c>
      <c r="C12" s="6"/>
      <c r="D12" s="6"/>
      <c r="G12" s="43"/>
      <c r="H12" s="43"/>
      <c r="J12" s="42" t="s">
        <v>27</v>
      </c>
      <c r="M12" s="45" t="str">
        <f>Gesamtkalkulation!D$8</f>
        <v xml:space="preserve"> </v>
      </c>
      <c r="N12" s="46" t="e">
        <f t="shared" ref="N12:N16" si="0">DATE(M12,1,1)</f>
        <v>#VALUE!</v>
      </c>
      <c r="O12" s="46" t="e">
        <f t="shared" ref="O12:O16" si="1">DATE(M12,12,31)</f>
        <v>#VALUE!</v>
      </c>
    </row>
    <row r="13" spans="1:15">
      <c r="A13" s="5" t="s">
        <v>12</v>
      </c>
      <c r="B13" s="6">
        <v>30.5</v>
      </c>
      <c r="C13" s="6"/>
      <c r="D13" s="6"/>
      <c r="G13" s="43"/>
      <c r="H13" s="43"/>
      <c r="J13" s="42" t="s">
        <v>28</v>
      </c>
      <c r="M13" s="45" t="str">
        <f>Gesamtkalkulation!E$8</f>
        <v xml:space="preserve"> </v>
      </c>
      <c r="N13" s="46" t="e">
        <f t="shared" si="0"/>
        <v>#VALUE!</v>
      </c>
      <c r="O13" s="46" t="e">
        <f t="shared" si="1"/>
        <v>#VALUE!</v>
      </c>
    </row>
    <row r="14" spans="1:15">
      <c r="A14" s="5" t="s">
        <v>13</v>
      </c>
      <c r="B14" s="6">
        <v>28.5</v>
      </c>
      <c r="C14" s="6"/>
      <c r="D14" s="6"/>
      <c r="G14" s="43"/>
      <c r="H14" s="43"/>
      <c r="M14" s="45" t="str">
        <f>Gesamtkalkulation!F$8</f>
        <v xml:space="preserve"> </v>
      </c>
      <c r="N14" s="46" t="e">
        <f t="shared" si="0"/>
        <v>#VALUE!</v>
      </c>
      <c r="O14" s="46" t="e">
        <f t="shared" si="1"/>
        <v>#VALUE!</v>
      </c>
    </row>
    <row r="15" spans="1:15">
      <c r="A15" s="5" t="s">
        <v>14</v>
      </c>
      <c r="B15" s="6">
        <v>22</v>
      </c>
      <c r="C15" s="6"/>
      <c r="D15" s="6"/>
      <c r="G15" s="43"/>
      <c r="H15" s="43"/>
      <c r="M15" s="45" t="str">
        <f>Gesamtkalkulation!G$8</f>
        <v xml:space="preserve"> </v>
      </c>
      <c r="N15" s="46" t="e">
        <f t="shared" si="0"/>
        <v>#VALUE!</v>
      </c>
      <c r="O15" s="46" t="e">
        <f t="shared" si="1"/>
        <v>#VALUE!</v>
      </c>
    </row>
    <row r="16" spans="1:15">
      <c r="A16" s="5" t="s">
        <v>15</v>
      </c>
      <c r="B16" s="6">
        <v>18</v>
      </c>
      <c r="C16" s="6"/>
      <c r="D16" s="6"/>
      <c r="G16" s="43"/>
      <c r="H16" s="43"/>
      <c r="M16" s="45" t="str">
        <f>Gesamtkalkulation!H$8</f>
        <v xml:space="preserve"> </v>
      </c>
      <c r="N16" s="46" t="e">
        <f t="shared" si="0"/>
        <v>#VALUE!</v>
      </c>
      <c r="O16" s="46" t="e">
        <f t="shared" si="1"/>
        <v>#VALUE!</v>
      </c>
    </row>
    <row r="17" spans="1:8">
      <c r="A17" s="5" t="s">
        <v>16</v>
      </c>
      <c r="B17" s="6">
        <v>16</v>
      </c>
      <c r="C17" s="6"/>
      <c r="D17" s="6"/>
      <c r="G17" s="43"/>
      <c r="H17" s="43"/>
    </row>
    <row r="18" spans="1:8">
      <c r="A18" s="5"/>
      <c r="B18" s="6"/>
      <c r="C18" s="6"/>
      <c r="D18" s="6"/>
      <c r="G18" s="43"/>
      <c r="H18" s="43"/>
    </row>
    <row r="19" spans="1:8">
      <c r="A19" s="3" t="s">
        <v>7</v>
      </c>
      <c r="B19" s="3" t="s">
        <v>9</v>
      </c>
      <c r="C19" s="6"/>
      <c r="D19" s="6"/>
      <c r="G19" s="43"/>
      <c r="H19" s="43"/>
    </row>
    <row r="20" spans="1:8">
      <c r="A20" s="5" t="s">
        <v>11</v>
      </c>
      <c r="B20" s="6">
        <v>8092</v>
      </c>
      <c r="C20" s="6"/>
      <c r="D20" s="6"/>
      <c r="G20" s="43"/>
      <c r="H20" s="43"/>
    </row>
    <row r="21" spans="1:8">
      <c r="A21" s="5" t="s">
        <v>12</v>
      </c>
      <c r="B21" s="6">
        <v>5318</v>
      </c>
      <c r="C21" s="6"/>
      <c r="D21" s="6"/>
      <c r="G21" s="43"/>
      <c r="H21" s="43"/>
    </row>
    <row r="22" spans="1:8">
      <c r="A22" s="5" t="s">
        <v>13</v>
      </c>
      <c r="B22" s="6">
        <v>4969</v>
      </c>
      <c r="C22" s="6"/>
      <c r="D22" s="6"/>
      <c r="G22" s="43"/>
      <c r="H22" s="43"/>
    </row>
    <row r="23" spans="1:8">
      <c r="A23" s="5" t="s">
        <v>14</v>
      </c>
      <c r="B23" s="6">
        <v>3787</v>
      </c>
      <c r="C23" s="6"/>
      <c r="D23" s="6"/>
      <c r="G23" s="43"/>
      <c r="H23" s="43"/>
    </row>
    <row r="24" spans="1:8">
      <c r="A24" s="5" t="s">
        <v>15</v>
      </c>
      <c r="B24" s="6">
        <v>3109</v>
      </c>
      <c r="C24" s="6"/>
      <c r="D24" s="6"/>
      <c r="G24" s="43"/>
      <c r="H24" s="43"/>
    </row>
    <row r="25" spans="1:8">
      <c r="A25" s="5" t="s">
        <v>16</v>
      </c>
      <c r="B25" s="6">
        <v>2771</v>
      </c>
      <c r="C25" s="6"/>
      <c r="D25" s="6"/>
      <c r="G25" s="43"/>
      <c r="H25" s="43"/>
    </row>
    <row r="26" spans="1:8">
      <c r="A26" s="5"/>
      <c r="B26" s="6"/>
      <c r="C26" s="6"/>
      <c r="D26" s="6"/>
      <c r="G26" s="43"/>
      <c r="H26" s="43"/>
    </row>
    <row r="27" spans="1:8">
      <c r="A27" s="3" t="s">
        <v>7</v>
      </c>
      <c r="B27" s="3" t="s">
        <v>10</v>
      </c>
      <c r="C27" s="6"/>
      <c r="D27" s="6"/>
      <c r="G27" s="43"/>
      <c r="H27" s="43"/>
    </row>
    <row r="28" spans="1:8">
      <c r="A28" s="5" t="s">
        <v>11</v>
      </c>
      <c r="B28" s="6">
        <v>97102</v>
      </c>
      <c r="C28" s="6"/>
      <c r="D28" s="6"/>
      <c r="G28" s="43"/>
      <c r="H28" s="43"/>
    </row>
    <row r="29" spans="1:8">
      <c r="A29" s="5" t="s">
        <v>12</v>
      </c>
      <c r="B29" s="6">
        <v>63818</v>
      </c>
      <c r="C29" s="6"/>
      <c r="D29" s="6"/>
      <c r="G29" s="43"/>
      <c r="H29" s="43"/>
    </row>
    <row r="30" spans="1:8">
      <c r="A30" s="5" t="s">
        <v>13</v>
      </c>
      <c r="B30" s="6">
        <v>59633</v>
      </c>
      <c r="C30" s="6"/>
      <c r="D30" s="6"/>
      <c r="G30" s="43"/>
      <c r="H30" s="43"/>
    </row>
    <row r="31" spans="1:8">
      <c r="A31" s="5" t="s">
        <v>14</v>
      </c>
      <c r="B31" s="6">
        <v>45445</v>
      </c>
      <c r="C31" s="6"/>
      <c r="D31" s="6"/>
      <c r="G31" s="43"/>
      <c r="H31" s="43"/>
    </row>
    <row r="32" spans="1:8">
      <c r="A32" s="5" t="s">
        <v>15</v>
      </c>
      <c r="B32" s="6">
        <v>37314</v>
      </c>
      <c r="C32" s="6"/>
      <c r="D32" s="6"/>
      <c r="G32" s="43"/>
      <c r="H32" s="43"/>
    </row>
    <row r="33" spans="1:8">
      <c r="A33" s="5" t="s">
        <v>16</v>
      </c>
      <c r="B33" s="6">
        <v>33257</v>
      </c>
      <c r="C33" s="6"/>
      <c r="D33" s="6"/>
      <c r="G33" s="43"/>
      <c r="H33" s="43"/>
    </row>
    <row r="34" spans="1:8">
      <c r="A34" s="5"/>
      <c r="B34" s="6"/>
      <c r="C34" s="6"/>
      <c r="D34" s="6"/>
      <c r="G34" s="43"/>
      <c r="H34" s="43"/>
    </row>
    <row r="35" spans="1:8">
      <c r="A35" s="7"/>
      <c r="B35" s="7"/>
      <c r="C35" s="8"/>
      <c r="D35" s="8"/>
      <c r="G35" s="43"/>
      <c r="H35" s="43"/>
    </row>
    <row r="36" spans="1:8">
      <c r="A36" s="112" t="s">
        <v>17</v>
      </c>
      <c r="B36" s="112"/>
      <c r="C36" s="112"/>
      <c r="D36" s="112"/>
      <c r="G36" s="43"/>
      <c r="H36" s="43"/>
    </row>
    <row r="37" spans="1:8">
      <c r="A37" s="3" t="s">
        <v>7</v>
      </c>
      <c r="B37" s="4" t="s">
        <v>8</v>
      </c>
      <c r="C37" s="3"/>
      <c r="D37" s="3"/>
      <c r="G37" s="43"/>
      <c r="H37" s="43"/>
    </row>
    <row r="38" spans="1:8">
      <c r="A38" s="5" t="s">
        <v>11</v>
      </c>
      <c r="B38" s="6">
        <v>52.5</v>
      </c>
      <c r="C38" s="6"/>
      <c r="D38" s="6"/>
      <c r="G38" s="43"/>
      <c r="H38" s="43"/>
    </row>
    <row r="39" spans="1:8">
      <c r="A39" s="5" t="s">
        <v>12</v>
      </c>
      <c r="B39" s="6">
        <v>34.5</v>
      </c>
      <c r="C39" s="6"/>
      <c r="D39" s="6"/>
      <c r="G39" s="43"/>
      <c r="H39" s="43"/>
    </row>
    <row r="40" spans="1:8">
      <c r="A40" s="5" t="s">
        <v>13</v>
      </c>
      <c r="B40" s="6">
        <v>32</v>
      </c>
      <c r="C40" s="6"/>
      <c r="D40" s="6"/>
      <c r="G40" s="43"/>
      <c r="H40" s="43"/>
    </row>
    <row r="41" spans="1:8">
      <c r="A41" s="5" t="s">
        <v>14</v>
      </c>
      <c r="B41" s="6">
        <v>24.5</v>
      </c>
      <c r="C41" s="6"/>
      <c r="D41" s="6"/>
      <c r="G41" s="43"/>
      <c r="H41" s="43"/>
    </row>
    <row r="42" spans="1:8">
      <c r="A42" s="5" t="s">
        <v>15</v>
      </c>
      <c r="B42" s="6">
        <v>20</v>
      </c>
      <c r="C42" s="6"/>
      <c r="D42" s="6"/>
      <c r="G42" s="43"/>
      <c r="H42" s="43"/>
    </row>
    <row r="43" spans="1:8">
      <c r="A43" s="5" t="s">
        <v>16</v>
      </c>
      <c r="B43" s="6">
        <v>18</v>
      </c>
      <c r="C43" s="6"/>
      <c r="D43" s="6"/>
      <c r="G43" s="43"/>
      <c r="H43" s="43"/>
    </row>
    <row r="45" spans="1:8">
      <c r="A45" s="3" t="s">
        <v>7</v>
      </c>
      <c r="B45" s="3" t="s">
        <v>9</v>
      </c>
    </row>
    <row r="46" spans="1:8">
      <c r="A46" s="5" t="s">
        <v>11</v>
      </c>
      <c r="B46" s="6">
        <v>9103</v>
      </c>
    </row>
    <row r="47" spans="1:8">
      <c r="A47" s="5" t="s">
        <v>12</v>
      </c>
      <c r="B47" s="6">
        <v>5983</v>
      </c>
    </row>
    <row r="48" spans="1:8">
      <c r="A48" s="5" t="s">
        <v>13</v>
      </c>
      <c r="B48" s="6">
        <v>5591</v>
      </c>
    </row>
    <row r="49" spans="1:2">
      <c r="A49" s="5" t="s">
        <v>14</v>
      </c>
      <c r="B49" s="6">
        <v>4260</v>
      </c>
    </row>
    <row r="50" spans="1:2">
      <c r="A50" s="5" t="s">
        <v>15</v>
      </c>
      <c r="B50" s="6">
        <v>3498</v>
      </c>
    </row>
    <row r="51" spans="1:2">
      <c r="A51" s="5" t="s">
        <v>16</v>
      </c>
      <c r="B51" s="6">
        <v>3118</v>
      </c>
    </row>
    <row r="53" spans="1:2">
      <c r="A53" s="3" t="s">
        <v>7</v>
      </c>
      <c r="B53" s="3" t="s">
        <v>10</v>
      </c>
    </row>
    <row r="54" spans="1:2">
      <c r="A54" s="5" t="s">
        <v>11</v>
      </c>
      <c r="B54" s="6">
        <v>0</v>
      </c>
    </row>
    <row r="55" spans="1:2">
      <c r="A55" s="5" t="s">
        <v>12</v>
      </c>
      <c r="B55" s="6">
        <v>0</v>
      </c>
    </row>
    <row r="56" spans="1:2">
      <c r="A56" s="5" t="s">
        <v>13</v>
      </c>
      <c r="B56" s="6">
        <v>0</v>
      </c>
    </row>
    <row r="57" spans="1:2">
      <c r="A57" s="5" t="s">
        <v>14</v>
      </c>
      <c r="B57" s="6">
        <v>0</v>
      </c>
    </row>
    <row r="58" spans="1:2">
      <c r="A58" s="5" t="s">
        <v>15</v>
      </c>
      <c r="B58" s="6">
        <v>0</v>
      </c>
    </row>
    <row r="59" spans="1:2">
      <c r="A59" s="5" t="s">
        <v>16</v>
      </c>
      <c r="B59" s="6">
        <v>0</v>
      </c>
    </row>
    <row r="65" spans="1:1" ht="15">
      <c r="A65" t="s">
        <v>114</v>
      </c>
    </row>
    <row r="66" spans="1:1" ht="15">
      <c r="A66"/>
    </row>
    <row r="67" spans="1:1" ht="15">
      <c r="A67" t="s">
        <v>115</v>
      </c>
    </row>
    <row r="70" spans="1:1">
      <c r="A70" s="1" t="s">
        <v>41</v>
      </c>
    </row>
    <row r="71" spans="1:1">
      <c r="A71" s="1" t="s">
        <v>42</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28"/>
  <sheetViews>
    <sheetView zoomScale="90" zoomScaleNormal="90" workbookViewId="0"/>
  </sheetViews>
  <sheetFormatPr baseColWidth="10" defaultRowHeight="15"/>
  <cols>
    <col min="1" max="1" width="50.7109375" customWidth="1"/>
    <col min="2" max="2" width="33.85546875" customWidth="1"/>
    <col min="9" max="9" width="27.7109375" customWidth="1"/>
    <col min="10" max="12" width="15" customWidth="1"/>
    <col min="13" max="13" width="13.85546875" customWidth="1"/>
    <col min="14" max="15" width="17.85546875" customWidth="1"/>
    <col min="16" max="16" width="48.85546875" customWidth="1"/>
    <col min="17" max="17" width="54.140625" customWidth="1"/>
    <col min="18" max="18" width="36" customWidth="1"/>
    <col min="19" max="19" width="36.5703125" customWidth="1"/>
  </cols>
  <sheetData>
    <row r="1" spans="1:19" s="28" customFormat="1">
      <c r="A1" s="34" t="s">
        <v>108</v>
      </c>
      <c r="B1" s="31" t="s">
        <v>65</v>
      </c>
      <c r="C1" s="31" t="s">
        <v>18</v>
      </c>
      <c r="D1" s="31" t="s">
        <v>19</v>
      </c>
      <c r="E1" s="31" t="s">
        <v>20</v>
      </c>
      <c r="F1" s="31" t="s">
        <v>21</v>
      </c>
      <c r="G1" s="31" t="s">
        <v>22</v>
      </c>
      <c r="H1" s="31" t="s">
        <v>23</v>
      </c>
      <c r="I1" s="31" t="s">
        <v>92</v>
      </c>
      <c r="J1" s="31" t="s">
        <v>18</v>
      </c>
      <c r="K1" s="31" t="s">
        <v>19</v>
      </c>
      <c r="L1" s="31" t="s">
        <v>20</v>
      </c>
      <c r="M1" s="31" t="s">
        <v>21</v>
      </c>
      <c r="N1" s="31" t="s">
        <v>22</v>
      </c>
      <c r="O1" s="31" t="s">
        <v>23</v>
      </c>
      <c r="P1" s="39" t="s">
        <v>95</v>
      </c>
      <c r="Q1" s="39" t="s">
        <v>96</v>
      </c>
      <c r="R1" s="39" t="s">
        <v>97</v>
      </c>
      <c r="S1" s="39" t="s">
        <v>107</v>
      </c>
    </row>
    <row r="2" spans="1:19" s="28" customFormat="1" ht="409.6" thickBot="1">
      <c r="A2" s="30" t="s">
        <v>103</v>
      </c>
      <c r="B2" s="30" t="s">
        <v>66</v>
      </c>
      <c r="C2" s="30"/>
      <c r="D2" s="30"/>
      <c r="E2" s="30"/>
      <c r="F2" s="30"/>
      <c r="G2" s="30"/>
      <c r="H2" s="30"/>
      <c r="I2" s="29" t="s">
        <v>102</v>
      </c>
      <c r="J2" s="29"/>
      <c r="K2" s="29"/>
      <c r="L2" s="29"/>
      <c r="M2" s="29"/>
      <c r="N2" s="29"/>
      <c r="O2" s="29"/>
      <c r="P2" s="30" t="s">
        <v>104</v>
      </c>
      <c r="Q2" s="30" t="s">
        <v>105</v>
      </c>
      <c r="R2" s="30" t="s">
        <v>106</v>
      </c>
      <c r="S2" s="30" t="s">
        <v>99</v>
      </c>
    </row>
    <row r="3" spans="1:19" ht="15" customHeight="1">
      <c r="B3" s="11" t="s">
        <v>100</v>
      </c>
      <c r="C3" s="22" t="s">
        <v>67</v>
      </c>
      <c r="D3" s="22"/>
      <c r="E3" s="22"/>
      <c r="F3" s="22" t="s">
        <v>68</v>
      </c>
      <c r="G3" s="22"/>
      <c r="H3" s="22"/>
      <c r="I3" s="24" t="s">
        <v>93</v>
      </c>
      <c r="J3" s="25"/>
      <c r="K3" s="25"/>
      <c r="L3" s="26"/>
      <c r="M3" s="27" t="s">
        <v>94</v>
      </c>
      <c r="N3" s="25"/>
      <c r="O3" s="26"/>
    </row>
    <row r="4" spans="1:19" ht="15" customHeight="1">
      <c r="B4" s="12" t="s">
        <v>11</v>
      </c>
      <c r="C4" s="23" t="s">
        <v>69</v>
      </c>
      <c r="D4" s="23"/>
      <c r="E4" s="23"/>
      <c r="F4" s="23" t="s">
        <v>70</v>
      </c>
      <c r="G4" s="23"/>
      <c r="H4" s="23"/>
      <c r="I4" s="13" t="s">
        <v>101</v>
      </c>
      <c r="J4" s="14" t="s">
        <v>32</v>
      </c>
      <c r="K4" s="14" t="s">
        <v>33</v>
      </c>
      <c r="L4" s="15" t="s">
        <v>34</v>
      </c>
      <c r="M4" s="16" t="s">
        <v>31</v>
      </c>
      <c r="N4" s="14" t="s">
        <v>32</v>
      </c>
      <c r="O4" s="15" t="s">
        <v>33</v>
      </c>
    </row>
    <row r="5" spans="1:19">
      <c r="B5" s="12"/>
      <c r="C5" s="23"/>
      <c r="D5" s="23"/>
      <c r="E5" s="23"/>
      <c r="F5" s="23"/>
      <c r="G5" s="23"/>
      <c r="H5" s="23"/>
      <c r="I5" s="17" t="s">
        <v>35</v>
      </c>
      <c r="J5" s="18">
        <v>46.5</v>
      </c>
      <c r="K5" s="18">
        <v>8092</v>
      </c>
      <c r="L5" s="19">
        <v>97102</v>
      </c>
      <c r="M5" s="20" t="s">
        <v>35</v>
      </c>
      <c r="N5" s="18">
        <v>52.5</v>
      </c>
      <c r="O5" s="19">
        <v>9103</v>
      </c>
    </row>
    <row r="6" spans="1:19" ht="15" customHeight="1">
      <c r="B6" s="12"/>
      <c r="C6" s="23"/>
      <c r="D6" s="23"/>
      <c r="E6" s="23"/>
      <c r="F6" s="23" t="s">
        <v>71</v>
      </c>
      <c r="G6" s="23"/>
      <c r="H6" s="23"/>
      <c r="I6" s="17" t="s">
        <v>36</v>
      </c>
      <c r="J6" s="18">
        <v>30.5</v>
      </c>
      <c r="K6" s="18">
        <v>5318</v>
      </c>
      <c r="L6" s="19">
        <v>63818</v>
      </c>
      <c r="M6" s="20" t="s">
        <v>36</v>
      </c>
      <c r="N6" s="18">
        <v>34.5</v>
      </c>
      <c r="O6" s="19">
        <v>5983</v>
      </c>
    </row>
    <row r="7" spans="1:19">
      <c r="B7" s="12"/>
      <c r="C7" s="23"/>
      <c r="D7" s="23"/>
      <c r="E7" s="23"/>
      <c r="F7" s="23"/>
      <c r="G7" s="23"/>
      <c r="H7" s="23"/>
      <c r="I7" s="17" t="s">
        <v>37</v>
      </c>
      <c r="J7" s="18">
        <v>28.5</v>
      </c>
      <c r="K7" s="18">
        <v>4969</v>
      </c>
      <c r="L7" s="19">
        <v>59633</v>
      </c>
      <c r="M7" s="20" t="s">
        <v>37</v>
      </c>
      <c r="N7" s="18">
        <v>32</v>
      </c>
      <c r="O7" s="19">
        <v>5591</v>
      </c>
    </row>
    <row r="8" spans="1:19" ht="15" customHeight="1">
      <c r="B8" s="12"/>
      <c r="C8" s="23"/>
      <c r="D8" s="23"/>
      <c r="E8" s="23"/>
      <c r="F8" s="23" t="s">
        <v>72</v>
      </c>
      <c r="G8" s="23"/>
      <c r="H8" s="23"/>
      <c r="I8" s="17" t="s">
        <v>38</v>
      </c>
      <c r="J8" s="18">
        <v>22</v>
      </c>
      <c r="K8" s="18">
        <v>3787</v>
      </c>
      <c r="L8" s="19">
        <v>45445</v>
      </c>
      <c r="M8" s="20" t="s">
        <v>38</v>
      </c>
      <c r="N8" s="18">
        <v>24.5</v>
      </c>
      <c r="O8" s="19">
        <v>4260</v>
      </c>
    </row>
    <row r="9" spans="1:19" ht="15" customHeight="1">
      <c r="B9" s="12"/>
      <c r="C9" s="23"/>
      <c r="D9" s="23"/>
      <c r="E9" s="23"/>
      <c r="F9" s="23" t="s">
        <v>73</v>
      </c>
      <c r="G9" s="23"/>
      <c r="H9" s="23"/>
      <c r="I9" s="17" t="s">
        <v>39</v>
      </c>
      <c r="J9" s="18">
        <v>18</v>
      </c>
      <c r="K9" s="18">
        <v>3109</v>
      </c>
      <c r="L9" s="19">
        <v>37314</v>
      </c>
      <c r="M9" s="20" t="s">
        <v>39</v>
      </c>
      <c r="N9" s="18">
        <v>20</v>
      </c>
      <c r="O9" s="19">
        <v>3498</v>
      </c>
    </row>
    <row r="10" spans="1:19" ht="15" customHeight="1">
      <c r="B10" s="12" t="s">
        <v>12</v>
      </c>
      <c r="C10" s="23" t="s">
        <v>74</v>
      </c>
      <c r="D10" s="23"/>
      <c r="E10" s="23"/>
      <c r="F10" s="23" t="s">
        <v>75</v>
      </c>
      <c r="G10" s="23"/>
      <c r="H10" s="23"/>
      <c r="I10" s="35" t="s">
        <v>40</v>
      </c>
      <c r="J10" s="36">
        <v>16</v>
      </c>
      <c r="K10" s="36">
        <v>2771</v>
      </c>
      <c r="L10" s="37">
        <v>33257</v>
      </c>
      <c r="M10" s="38" t="s">
        <v>40</v>
      </c>
      <c r="N10" s="36">
        <v>18</v>
      </c>
      <c r="O10" s="37">
        <v>3118</v>
      </c>
    </row>
    <row r="11" spans="1:19">
      <c r="B11" s="12"/>
      <c r="C11" s="23"/>
      <c r="D11" s="23"/>
      <c r="E11" s="23"/>
      <c r="F11" s="23"/>
      <c r="G11" s="23"/>
      <c r="H11" s="23"/>
    </row>
    <row r="12" spans="1:19" ht="15" customHeight="1">
      <c r="B12" s="12"/>
      <c r="C12" s="23"/>
      <c r="D12" s="23"/>
      <c r="E12" s="23"/>
      <c r="F12" s="23" t="s">
        <v>76</v>
      </c>
      <c r="G12" s="23"/>
      <c r="H12" s="23"/>
    </row>
    <row r="13" spans="1:19">
      <c r="B13" s="12"/>
      <c r="C13" s="23"/>
      <c r="D13" s="23"/>
      <c r="E13" s="23"/>
      <c r="F13" s="23"/>
      <c r="G13" s="23"/>
      <c r="H13" s="23"/>
    </row>
    <row r="14" spans="1:19" ht="15" customHeight="1">
      <c r="B14" s="12"/>
      <c r="C14" s="23"/>
      <c r="D14" s="23"/>
      <c r="E14" s="23"/>
      <c r="F14" s="23" t="s">
        <v>77</v>
      </c>
      <c r="G14" s="23"/>
      <c r="H14" s="23"/>
    </row>
    <row r="15" spans="1:19">
      <c r="B15" s="12"/>
      <c r="C15" s="23"/>
      <c r="D15" s="23"/>
      <c r="E15" s="23"/>
      <c r="F15" s="23"/>
      <c r="G15" s="23"/>
      <c r="H15" s="23"/>
    </row>
    <row r="16" spans="1:19" ht="15" customHeight="1">
      <c r="B16" s="12"/>
      <c r="C16" s="23"/>
      <c r="D16" s="23"/>
      <c r="E16" s="23"/>
      <c r="F16" s="23" t="s">
        <v>78</v>
      </c>
      <c r="G16" s="23"/>
      <c r="H16" s="23"/>
    </row>
    <row r="17" spans="2:8" ht="15" customHeight="1">
      <c r="B17" s="12"/>
      <c r="C17" s="23"/>
      <c r="D17" s="23"/>
      <c r="E17" s="23"/>
      <c r="F17" s="23" t="s">
        <v>79</v>
      </c>
      <c r="G17" s="23"/>
      <c r="H17" s="23"/>
    </row>
    <row r="18" spans="2:8" ht="15" customHeight="1">
      <c r="B18" s="12" t="s">
        <v>13</v>
      </c>
      <c r="C18" s="23" t="s">
        <v>80</v>
      </c>
      <c r="D18" s="23"/>
      <c r="E18" s="23"/>
      <c r="F18" s="23" t="s">
        <v>81</v>
      </c>
      <c r="G18" s="23"/>
      <c r="H18" s="23"/>
    </row>
    <row r="19" spans="2:8">
      <c r="B19" s="12"/>
      <c r="C19" s="23"/>
      <c r="D19" s="23"/>
      <c r="E19" s="23"/>
      <c r="F19" s="23"/>
      <c r="G19" s="23"/>
      <c r="H19" s="23"/>
    </row>
    <row r="20" spans="2:8" ht="15" customHeight="1">
      <c r="B20" s="12"/>
      <c r="C20" s="23"/>
      <c r="D20" s="23"/>
      <c r="E20" s="23"/>
      <c r="F20" s="23" t="s">
        <v>82</v>
      </c>
      <c r="G20" s="23"/>
      <c r="H20" s="23"/>
    </row>
    <row r="21" spans="2:8">
      <c r="B21" s="12"/>
      <c r="C21" s="23"/>
      <c r="D21" s="23"/>
      <c r="E21" s="23"/>
      <c r="F21" s="23"/>
      <c r="G21" s="23"/>
      <c r="H21" s="23"/>
    </row>
    <row r="22" spans="2:8" ht="15" customHeight="1">
      <c r="B22" s="12"/>
      <c r="C22" s="23"/>
      <c r="D22" s="23"/>
      <c r="E22" s="23"/>
      <c r="F22" s="23" t="s">
        <v>83</v>
      </c>
      <c r="G22" s="23"/>
      <c r="H22" s="23"/>
    </row>
    <row r="23" spans="2:8">
      <c r="B23" s="12"/>
      <c r="C23" s="23"/>
      <c r="D23" s="23"/>
      <c r="E23" s="23"/>
      <c r="F23" s="23"/>
      <c r="G23" s="23"/>
      <c r="H23" s="23"/>
    </row>
    <row r="24" spans="2:8" ht="15" customHeight="1">
      <c r="B24" s="12"/>
      <c r="C24" s="23"/>
      <c r="D24" s="23"/>
      <c r="E24" s="23"/>
      <c r="F24" s="23" t="s">
        <v>84</v>
      </c>
      <c r="G24" s="23"/>
      <c r="H24" s="23"/>
    </row>
    <row r="25" spans="2:8" ht="15" customHeight="1">
      <c r="B25" s="12"/>
      <c r="C25" s="23"/>
      <c r="D25" s="23"/>
      <c r="E25" s="23"/>
      <c r="F25" s="23" t="s">
        <v>85</v>
      </c>
      <c r="G25" s="23"/>
      <c r="H25" s="23"/>
    </row>
    <row r="26" spans="2:8" ht="15" customHeight="1">
      <c r="B26" s="12" t="s">
        <v>14</v>
      </c>
      <c r="C26" s="23" t="s">
        <v>86</v>
      </c>
      <c r="D26" s="23"/>
      <c r="E26" s="23"/>
      <c r="F26" s="23" t="s">
        <v>87</v>
      </c>
      <c r="G26" s="23"/>
      <c r="H26" s="23"/>
    </row>
    <row r="27" spans="2:8" ht="15" customHeight="1">
      <c r="B27" s="12" t="s">
        <v>15</v>
      </c>
      <c r="C27" s="23" t="s">
        <v>88</v>
      </c>
      <c r="D27" s="23"/>
      <c r="E27" s="23"/>
      <c r="F27" s="23" t="s">
        <v>89</v>
      </c>
      <c r="G27" s="23"/>
      <c r="H27" s="23"/>
    </row>
    <row r="28" spans="2:8" ht="15" customHeight="1">
      <c r="B28" s="32" t="s">
        <v>16</v>
      </c>
      <c r="C28" s="33" t="s">
        <v>90</v>
      </c>
      <c r="D28" s="33"/>
      <c r="E28" s="33"/>
      <c r="F28" s="33" t="s">
        <v>91</v>
      </c>
      <c r="G28" s="33"/>
      <c r="H28" s="33"/>
    </row>
  </sheetData>
  <pageMargins left="0.7" right="0.7" top="0.78740157499999996" bottom="0.78740157499999996" header="0.3" footer="0.3"/>
  <tableParts count="7">
    <tablePart r:id="rId1"/>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24"/>
  <sheetViews>
    <sheetView showGridLines="0" tabSelected="1" zoomScale="115" zoomScaleNormal="115" workbookViewId="0">
      <selection activeCell="A31" sqref="A31"/>
    </sheetView>
  </sheetViews>
  <sheetFormatPr baseColWidth="10" defaultRowHeight="14.25"/>
  <cols>
    <col min="1" max="1" width="50.42578125" style="48" bestFit="1" customWidth="1"/>
    <col min="2" max="5" width="17" style="48" customWidth="1"/>
    <col min="6" max="7" width="17.5703125" style="48" customWidth="1"/>
    <col min="8" max="8" width="13.85546875" style="48" bestFit="1" customWidth="1"/>
    <col min="9" max="16384" width="11.42578125" style="48"/>
  </cols>
  <sheetData>
    <row r="1" spans="1:11" ht="15">
      <c r="A1" s="87" t="s">
        <v>58</v>
      </c>
      <c r="B1" s="87"/>
      <c r="C1" s="87"/>
      <c r="D1" s="87"/>
      <c r="E1" s="87"/>
      <c r="F1" s="87"/>
      <c r="G1" s="87"/>
    </row>
    <row r="3" spans="1:11" ht="15" customHeight="1">
      <c r="A3" s="49" t="s">
        <v>118</v>
      </c>
      <c r="B3" s="91"/>
      <c r="C3" s="91"/>
      <c r="D3" s="91"/>
      <c r="E3" s="91"/>
      <c r="F3" s="91"/>
      <c r="G3" s="91"/>
      <c r="I3" s="88" t="s">
        <v>4</v>
      </c>
      <c r="J3" s="88"/>
      <c r="K3" s="88"/>
    </row>
    <row r="4" spans="1:11" ht="15">
      <c r="A4" s="49" t="s">
        <v>43</v>
      </c>
      <c r="B4" s="92"/>
      <c r="C4" s="93"/>
      <c r="D4" s="93"/>
      <c r="E4" s="93"/>
      <c r="F4" s="93"/>
      <c r="G4" s="94"/>
    </row>
    <row r="5" spans="1:11" ht="15" customHeight="1">
      <c r="A5" s="50" t="s">
        <v>46</v>
      </c>
      <c r="B5" s="95"/>
      <c r="C5" s="96"/>
      <c r="D5" s="97" t="s">
        <v>47</v>
      </c>
      <c r="E5" s="98"/>
      <c r="F5" s="99"/>
      <c r="G5" s="100"/>
    </row>
    <row r="7" spans="1:11" ht="15">
      <c r="A7" s="51" t="s">
        <v>57</v>
      </c>
      <c r="B7" s="52" t="s">
        <v>3</v>
      </c>
      <c r="C7" s="89" t="s">
        <v>63</v>
      </c>
      <c r="D7" s="90"/>
      <c r="E7" s="90"/>
      <c r="F7" s="90"/>
      <c r="G7" s="90"/>
      <c r="H7" s="90"/>
    </row>
    <row r="8" spans="1:11" ht="15">
      <c r="B8" s="53"/>
      <c r="C8" s="54" t="str">
        <f>IF(ISBLANK($B$5)," ",YEAR($B$5))</f>
        <v xml:space="preserve"> </v>
      </c>
      <c r="D8" s="54" t="str">
        <f>IF(ISBLANK($B$5)," ",IF(OR(C8+1&gt;=2029,$C$8="0"),"-",C$8+1))</f>
        <v xml:space="preserve"> </v>
      </c>
      <c r="E8" s="54" t="str">
        <f>IF(ISBLANK($B$5)," ",IF(OR(C8+2&gt;=2029,$D$8="0"),"-",D$8+1))</f>
        <v xml:space="preserve"> </v>
      </c>
      <c r="F8" s="54" t="str">
        <f>IF(ISBLANK($B$5)," ",IF(OR(C8+3&gt;=2029,$E$8="0"),"-",E$8+1))</f>
        <v xml:space="preserve"> </v>
      </c>
      <c r="G8" s="54" t="str">
        <f>IF(ISBLANK($B$5)," ",IF(OR(C8+4&gt;=2029,$F$8="0"),"-",F$8+1))</f>
        <v xml:space="preserve"> </v>
      </c>
      <c r="H8" s="54" t="str">
        <f>IF(ISBLANK($B$5)," ",IF(OR(C8+5&gt;=2029,$C$8="0"),"-",G$8+1))</f>
        <v xml:space="preserve"> </v>
      </c>
    </row>
    <row r="9" spans="1:11" ht="15">
      <c r="A9" s="55" t="s">
        <v>50</v>
      </c>
      <c r="B9" s="56">
        <f>SUM(C9:H9)</f>
        <v>0</v>
      </c>
      <c r="C9" s="57">
        <f>'1. Jahr'!$I$33</f>
        <v>0</v>
      </c>
      <c r="D9" s="57">
        <f>'2. Jahr'!$I$33</f>
        <v>0</v>
      </c>
      <c r="E9" s="57">
        <f>'3. Jahr'!$I$33</f>
        <v>0</v>
      </c>
      <c r="F9" s="57">
        <f>'4. Jahr'!$I$37</f>
        <v>0</v>
      </c>
      <c r="G9" s="57">
        <f>'5. Jahr'!$I$33</f>
        <v>0</v>
      </c>
      <c r="H9" s="57">
        <f>'6. Jahr'!$I$33</f>
        <v>0</v>
      </c>
    </row>
    <row r="10" spans="1:11" ht="15">
      <c r="A10" s="55" t="s">
        <v>117</v>
      </c>
      <c r="B10" s="56">
        <f t="shared" ref="B10" si="0">SUM(C10:H10)</f>
        <v>0</v>
      </c>
      <c r="C10" s="57">
        <f t="shared" ref="C10:H10" si="1">C9*40%</f>
        <v>0</v>
      </c>
      <c r="D10" s="57">
        <f t="shared" si="1"/>
        <v>0</v>
      </c>
      <c r="E10" s="57">
        <f t="shared" si="1"/>
        <v>0</v>
      </c>
      <c r="F10" s="57">
        <f t="shared" si="1"/>
        <v>0</v>
      </c>
      <c r="G10" s="57">
        <f t="shared" si="1"/>
        <v>0</v>
      </c>
      <c r="H10" s="57">
        <f t="shared" si="1"/>
        <v>0</v>
      </c>
    </row>
    <row r="11" spans="1:11" ht="15">
      <c r="A11" s="52" t="s">
        <v>51</v>
      </c>
      <c r="B11" s="58">
        <f t="shared" ref="B11:H11" si="2">B9+B10</f>
        <v>0</v>
      </c>
      <c r="C11" s="59">
        <f t="shared" si="2"/>
        <v>0</v>
      </c>
      <c r="D11" s="59">
        <f t="shared" si="2"/>
        <v>0</v>
      </c>
      <c r="E11" s="59">
        <f t="shared" si="2"/>
        <v>0</v>
      </c>
      <c r="F11" s="59">
        <f t="shared" si="2"/>
        <v>0</v>
      </c>
      <c r="G11" s="59">
        <f t="shared" si="2"/>
        <v>0</v>
      </c>
      <c r="H11" s="59">
        <f t="shared" si="2"/>
        <v>0</v>
      </c>
    </row>
    <row r="14" spans="1:11" ht="15">
      <c r="A14" s="53" t="s">
        <v>59</v>
      </c>
      <c r="B14" s="52" t="s">
        <v>3</v>
      </c>
      <c r="C14" s="89" t="s">
        <v>63</v>
      </c>
      <c r="D14" s="90"/>
      <c r="E14" s="90"/>
      <c r="F14" s="90"/>
      <c r="G14" s="90"/>
      <c r="H14" s="90"/>
    </row>
    <row r="15" spans="1:11" ht="15">
      <c r="B15" s="60"/>
      <c r="C15" s="54" t="str">
        <f>IF(ISBLANK($B$5)," ",YEAR($B$5))</f>
        <v xml:space="preserve"> </v>
      </c>
      <c r="D15" s="54" t="str">
        <f>IF(ISBLANK($B$5)," ",IF(OR(C15+1&gt;=2029,$C$8="0"),"-",C$8+1))</f>
        <v xml:space="preserve"> </v>
      </c>
      <c r="E15" s="54" t="str">
        <f>IF(ISBLANK($B$5)," ",IF(OR(C15+2&gt;=2029,$D$8="0"),"-",D$8+1))</f>
        <v xml:space="preserve"> </v>
      </c>
      <c r="F15" s="54" t="str">
        <f>IF(ISBLANK($B$5)," ",IF(OR(C15+3&gt;=2029,$E$8="0"),"-",E$8+1))</f>
        <v xml:space="preserve"> </v>
      </c>
      <c r="G15" s="54" t="str">
        <f>IF(ISBLANK($B$5)," ",IF(OR(C15+4&gt;=2029,$F$8="0"),"-",F$8+1))</f>
        <v xml:space="preserve"> </v>
      </c>
      <c r="H15" s="54" t="str">
        <f>IF(ISBLANK($B$5)," ",IF(OR(C15+5&gt;=2029,$C$8="0"),"-",G$8+1))</f>
        <v xml:space="preserve"> </v>
      </c>
    </row>
    <row r="16" spans="1:11" ht="15">
      <c r="A16" s="55" t="s">
        <v>52</v>
      </c>
      <c r="B16" s="56">
        <f>SUM(C16:H16)</f>
        <v>0</v>
      </c>
      <c r="C16" s="63">
        <v>0</v>
      </c>
      <c r="D16" s="63">
        <v>0</v>
      </c>
      <c r="E16" s="63">
        <v>0</v>
      </c>
      <c r="F16" s="63">
        <v>0</v>
      </c>
      <c r="G16" s="63">
        <v>0</v>
      </c>
      <c r="H16" s="63">
        <v>0</v>
      </c>
    </row>
    <row r="17" spans="1:8">
      <c r="C17" s="61"/>
      <c r="D17" s="61"/>
      <c r="E17" s="61"/>
      <c r="F17" s="61"/>
      <c r="G17" s="61"/>
      <c r="H17" s="61"/>
    </row>
    <row r="18" spans="1:8" ht="15">
      <c r="A18" s="55" t="s">
        <v>119</v>
      </c>
      <c r="B18" s="56">
        <f>SUM(C18:H18)</f>
        <v>0</v>
      </c>
      <c r="C18" s="63">
        <f t="shared" ref="C18:H18" si="3">C11</f>
        <v>0</v>
      </c>
      <c r="D18" s="63">
        <f t="shared" si="3"/>
        <v>0</v>
      </c>
      <c r="E18" s="63">
        <f t="shared" si="3"/>
        <v>0</v>
      </c>
      <c r="F18" s="63">
        <f t="shared" si="3"/>
        <v>0</v>
      </c>
      <c r="G18" s="63">
        <f t="shared" si="3"/>
        <v>0</v>
      </c>
      <c r="H18" s="63">
        <f t="shared" si="3"/>
        <v>0</v>
      </c>
    </row>
    <row r="19" spans="1:8">
      <c r="C19" s="61"/>
      <c r="D19" s="61"/>
      <c r="E19" s="61"/>
      <c r="F19" s="61"/>
      <c r="G19" s="61"/>
      <c r="H19" s="61"/>
    </row>
    <row r="20" spans="1:8" ht="15">
      <c r="A20" s="55" t="s">
        <v>53</v>
      </c>
      <c r="C20" s="61"/>
      <c r="D20" s="61"/>
      <c r="E20" s="61"/>
      <c r="F20" s="61"/>
      <c r="G20" s="61"/>
      <c r="H20" s="61"/>
    </row>
    <row r="21" spans="1:8">
      <c r="A21" s="62" t="s">
        <v>54</v>
      </c>
      <c r="B21" s="56">
        <f>SUM(C21:H21)</f>
        <v>0</v>
      </c>
      <c r="C21" s="63"/>
      <c r="D21" s="64"/>
      <c r="E21" s="64"/>
      <c r="F21" s="64"/>
      <c r="G21" s="63"/>
      <c r="H21" s="63"/>
    </row>
    <row r="22" spans="1:8">
      <c r="A22" s="62" t="s">
        <v>55</v>
      </c>
      <c r="B22" s="56">
        <f>SUM(C22:H22)</f>
        <v>0</v>
      </c>
      <c r="C22" s="63"/>
      <c r="D22" s="64"/>
      <c r="E22" s="64"/>
      <c r="F22" s="64"/>
      <c r="G22" s="63"/>
      <c r="H22" s="63"/>
    </row>
    <row r="23" spans="1:8">
      <c r="A23" s="67"/>
      <c r="B23" s="56">
        <f>SUM(C23:H23)</f>
        <v>0</v>
      </c>
      <c r="C23" s="65"/>
      <c r="D23" s="66"/>
      <c r="E23" s="66"/>
      <c r="F23" s="66"/>
      <c r="G23" s="65"/>
      <c r="H23" s="65"/>
    </row>
    <row r="24" spans="1:8" ht="15">
      <c r="A24" s="52" t="s">
        <v>56</v>
      </c>
      <c r="B24" s="58">
        <f>SUM(B21:B23,B18,B16)</f>
        <v>0</v>
      </c>
      <c r="C24" s="59">
        <f>SUM(C21:C23,C18,C16)</f>
        <v>0</v>
      </c>
      <c r="D24" s="59">
        <f>SUM(D21:D23,D18,D16)</f>
        <v>0</v>
      </c>
      <c r="E24" s="59">
        <f t="shared" ref="E24:F24" si="4">SUM(E21:E23,E18,E16)</f>
        <v>0</v>
      </c>
      <c r="F24" s="59">
        <f t="shared" si="4"/>
        <v>0</v>
      </c>
      <c r="G24" s="59">
        <f>SUM(G21:G23,G18,G16)</f>
        <v>0</v>
      </c>
      <c r="H24" s="59">
        <f>SUM(H21:H23,H18,H16)</f>
        <v>0</v>
      </c>
    </row>
  </sheetData>
  <sheetProtection algorithmName="SHA-512" hashValue="1P9WOdatd7yXOmemTaBsCW9i6pTe0z9ZBJ+7Bg6brlg9BA3K8VQYJZb1NlOyv+leeyzqBnOC9yPDSiwhvta2zQ==" saltValue="jQjPgRRdGRKFIM5Tgc5k3g==" spinCount="100000" sheet="1" objects="1" scenarios="1"/>
  <mergeCells count="9">
    <mergeCell ref="A1:G1"/>
    <mergeCell ref="I3:K3"/>
    <mergeCell ref="C7:H7"/>
    <mergeCell ref="C14:H14"/>
    <mergeCell ref="B3:G3"/>
    <mergeCell ref="B4:G4"/>
    <mergeCell ref="B5:C5"/>
    <mergeCell ref="D5:E5"/>
    <mergeCell ref="F5:G5"/>
  </mergeCells>
  <conditionalFormatting sqref="H25:H1048576">
    <cfRule type="expression" dxfId="24" priority="1">
      <formula>(YEAR(F29)&lt;2028)</formula>
    </cfRule>
  </conditionalFormatting>
  <pageMargins left="0.7" right="0.7" top="0.78740157499999996" bottom="0.78740157499999996" header="0.3" footer="0.3"/>
  <pageSetup paperSize="9" scale="8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R57"/>
  <sheetViews>
    <sheetView showGridLines="0" zoomScaleNormal="100" workbookViewId="0">
      <selection activeCell="I19" sqref="I19"/>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Gesamtkalkulation!$C$8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1" si="0">ROW()-12</f>
        <v>1</v>
      </c>
      <c r="B13" s="142"/>
      <c r="C13" s="142"/>
      <c r="D13" s="143"/>
      <c r="E13" s="144"/>
      <c r="F13" s="145"/>
      <c r="G13" s="146"/>
      <c r="H13" s="147"/>
      <c r="I13" s="148">
        <f t="shared" ref="I13:I32"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 t="shared" si="0"/>
        <v>4</v>
      </c>
      <c r="B16" s="142"/>
      <c r="C16" s="142"/>
      <c r="D16" s="143"/>
      <c r="E16" s="144"/>
      <c r="F16" s="145"/>
      <c r="G16" s="146"/>
      <c r="H16" s="147"/>
      <c r="I16" s="150">
        <f t="shared" si="1"/>
        <v>0</v>
      </c>
      <c r="J16" s="149"/>
      <c r="N16" s="74"/>
      <c r="O16" s="74"/>
    </row>
    <row r="17" spans="1:15" s="68" customFormat="1" ht="14.25">
      <c r="A17" s="86">
        <f t="shared" si="0"/>
        <v>5</v>
      </c>
      <c r="B17" s="142"/>
      <c r="C17" s="142"/>
      <c r="D17" s="143"/>
      <c r="E17" s="144"/>
      <c r="F17" s="145"/>
      <c r="G17" s="146"/>
      <c r="H17" s="147"/>
      <c r="I17" s="150">
        <f t="shared" si="1"/>
        <v>0</v>
      </c>
      <c r="J17" s="149"/>
      <c r="N17" s="74"/>
      <c r="O17" s="74"/>
    </row>
    <row r="18" spans="1:15" s="68" customFormat="1" ht="14.25">
      <c r="A18" s="86">
        <f>ROW()-12</f>
        <v>6</v>
      </c>
      <c r="B18" s="142"/>
      <c r="C18" s="142"/>
      <c r="D18" s="143"/>
      <c r="E18" s="144"/>
      <c r="F18" s="145"/>
      <c r="G18" s="146"/>
      <c r="H18" s="147"/>
      <c r="I18" s="150">
        <f t="shared" si="1"/>
        <v>0</v>
      </c>
      <c r="J18" s="149"/>
      <c r="N18" s="74"/>
      <c r="O18" s="74"/>
    </row>
    <row r="19" spans="1:15" s="68" customFormat="1" ht="14.25">
      <c r="A19" s="86">
        <f>ROW()-12</f>
        <v>7</v>
      </c>
      <c r="B19" s="142"/>
      <c r="C19" s="142"/>
      <c r="D19" s="143"/>
      <c r="E19" s="144"/>
      <c r="F19" s="145"/>
      <c r="G19" s="146"/>
      <c r="H19" s="147"/>
      <c r="I19" s="150">
        <f t="shared" si="1"/>
        <v>0</v>
      </c>
      <c r="J19" s="149"/>
      <c r="N19" s="74"/>
      <c r="O19" s="74"/>
    </row>
    <row r="20" spans="1:15" s="68" customFormat="1" ht="14.25">
      <c r="A20" s="86">
        <f>ROW()-12</f>
        <v>8</v>
      </c>
      <c r="B20" s="142"/>
      <c r="C20" s="142"/>
      <c r="D20" s="143"/>
      <c r="E20" s="144"/>
      <c r="F20" s="145"/>
      <c r="G20" s="146"/>
      <c r="H20" s="147"/>
      <c r="I20" s="150">
        <f t="shared" si="1"/>
        <v>0</v>
      </c>
      <c r="J20" s="149"/>
      <c r="N20" s="74"/>
      <c r="O20" s="74"/>
    </row>
    <row r="21" spans="1:15" s="68" customFormat="1" ht="14.25">
      <c r="A21" s="86">
        <f>ROW()-12</f>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 t="shared" si="0"/>
        <v>11</v>
      </c>
      <c r="B23" s="142"/>
      <c r="C23" s="142"/>
      <c r="D23" s="143"/>
      <c r="E23" s="144"/>
      <c r="F23" s="145"/>
      <c r="G23" s="146"/>
      <c r="H23" s="147"/>
      <c r="I23" s="150">
        <f t="shared" si="1"/>
        <v>0</v>
      </c>
      <c r="J23" s="149"/>
      <c r="N23" s="74"/>
      <c r="O23" s="74"/>
    </row>
    <row r="24" spans="1:15" s="68" customFormat="1" ht="14.25">
      <c r="A24" s="86">
        <f t="shared" si="0"/>
        <v>12</v>
      </c>
      <c r="B24" s="142"/>
      <c r="C24" s="142"/>
      <c r="D24" s="143"/>
      <c r="E24" s="144"/>
      <c r="F24" s="145"/>
      <c r="G24" s="146"/>
      <c r="H24" s="147"/>
      <c r="I24" s="150">
        <f t="shared" si="1"/>
        <v>0</v>
      </c>
      <c r="J24" s="149"/>
      <c r="N24" s="74"/>
      <c r="O24" s="74"/>
    </row>
    <row r="25" spans="1:15" s="68" customFormat="1" ht="14.25">
      <c r="A25" s="86">
        <f t="shared" si="0"/>
        <v>13</v>
      </c>
      <c r="B25" s="142"/>
      <c r="C25" s="142"/>
      <c r="D25" s="143"/>
      <c r="E25" s="144"/>
      <c r="F25" s="145"/>
      <c r="G25" s="146"/>
      <c r="H25" s="147"/>
      <c r="I25" s="150">
        <f t="shared" si="1"/>
        <v>0</v>
      </c>
      <c r="J25" s="149"/>
      <c r="N25" s="74"/>
      <c r="O25" s="74"/>
    </row>
    <row r="26" spans="1:15" s="68" customFormat="1" ht="14.25">
      <c r="A26" s="86">
        <f t="shared" si="0"/>
        <v>14</v>
      </c>
      <c r="B26" s="142"/>
      <c r="C26" s="142"/>
      <c r="D26" s="143"/>
      <c r="E26" s="144"/>
      <c r="F26" s="145"/>
      <c r="G26" s="146"/>
      <c r="H26" s="147"/>
      <c r="I26" s="150">
        <f t="shared" si="1"/>
        <v>0</v>
      </c>
      <c r="J26" s="149"/>
      <c r="N26" s="74"/>
      <c r="O26" s="74"/>
    </row>
    <row r="27" spans="1:15" s="68" customFormat="1" ht="14.25">
      <c r="A27" s="86">
        <f>ROW()-12</f>
        <v>15</v>
      </c>
      <c r="B27" s="142"/>
      <c r="C27" s="142"/>
      <c r="D27" s="143"/>
      <c r="E27" s="144"/>
      <c r="F27" s="145"/>
      <c r="G27" s="146"/>
      <c r="H27" s="147"/>
      <c r="I27" s="150">
        <f t="shared" si="1"/>
        <v>0</v>
      </c>
      <c r="J27" s="149"/>
      <c r="N27" s="74"/>
      <c r="O27" s="74"/>
    </row>
    <row r="28" spans="1:15" s="68" customFormat="1" ht="14.25">
      <c r="A28" s="86">
        <f>ROW()-12</f>
        <v>16</v>
      </c>
      <c r="B28" s="142"/>
      <c r="C28" s="142"/>
      <c r="D28" s="143"/>
      <c r="E28" s="144"/>
      <c r="F28" s="145"/>
      <c r="G28" s="146"/>
      <c r="H28" s="147"/>
      <c r="I28" s="150">
        <f t="shared" si="1"/>
        <v>0</v>
      </c>
      <c r="J28" s="149"/>
      <c r="N28" s="74"/>
      <c r="O28" s="74"/>
    </row>
    <row r="29" spans="1:15" s="68" customFormat="1" ht="14.25">
      <c r="A29" s="86">
        <f>ROW()-12</f>
        <v>17</v>
      </c>
      <c r="B29" s="142"/>
      <c r="C29" s="142"/>
      <c r="D29" s="143"/>
      <c r="E29" s="144"/>
      <c r="F29" s="145"/>
      <c r="G29" s="146"/>
      <c r="H29" s="147"/>
      <c r="I29" s="150">
        <f t="shared" si="1"/>
        <v>0</v>
      </c>
      <c r="J29" s="149"/>
      <c r="N29" s="74"/>
      <c r="O29" s="74"/>
    </row>
    <row r="30" spans="1:15" s="68" customFormat="1" ht="14.25">
      <c r="A30" s="86">
        <f>ROW()-12</f>
        <v>18</v>
      </c>
      <c r="B30" s="142"/>
      <c r="C30" s="142"/>
      <c r="D30" s="143"/>
      <c r="E30" s="144"/>
      <c r="F30" s="145"/>
      <c r="G30" s="146"/>
      <c r="H30" s="147"/>
      <c r="I30" s="150">
        <f t="shared" si="1"/>
        <v>0</v>
      </c>
      <c r="J30" s="149"/>
      <c r="N30" s="74"/>
      <c r="O30" s="74"/>
    </row>
    <row r="31" spans="1:15" s="68" customFormat="1" ht="14.25">
      <c r="A31" s="86">
        <f t="shared" si="0"/>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52"/>
      <c r="K32" s="117"/>
      <c r="L32" s="133"/>
      <c r="M32" s="133"/>
      <c r="N32" s="74"/>
      <c r="O32" s="74"/>
    </row>
    <row r="33" spans="1:15" s="68" customFormat="1" ht="14.25">
      <c r="A33" s="134"/>
      <c r="B33" s="134"/>
      <c r="C33" s="134"/>
      <c r="F33" s="134"/>
      <c r="G33" s="135" t="s">
        <v>3</v>
      </c>
      <c r="H33" s="136">
        <f>SUM(H13:H32)</f>
        <v>0</v>
      </c>
      <c r="I33" s="136">
        <f>SUM(I13:I32)</f>
        <v>0</v>
      </c>
      <c r="K33" s="117"/>
      <c r="L33" s="74"/>
      <c r="M33" s="74"/>
      <c r="N33" s="74"/>
      <c r="O33" s="74"/>
    </row>
    <row r="34" spans="1:15" s="68" customFormat="1" ht="14.25">
      <c r="A34" s="134"/>
      <c r="B34" s="134"/>
      <c r="C34" s="134"/>
      <c r="D34" s="134"/>
      <c r="E34" s="134"/>
      <c r="F34" s="134"/>
      <c r="G34" s="134"/>
      <c r="H34" s="137"/>
      <c r="I34" s="134"/>
      <c r="J34" s="134"/>
      <c r="K34" s="117"/>
      <c r="L34" s="74"/>
      <c r="M34" s="74"/>
      <c r="N34" s="74"/>
      <c r="O34" s="74"/>
    </row>
    <row r="35" spans="1:15" s="68" customFormat="1" ht="35.25" customHeight="1">
      <c r="A35" s="138" t="s">
        <v>113</v>
      </c>
      <c r="B35" s="139"/>
      <c r="C35" s="139"/>
      <c r="D35" s="139"/>
      <c r="E35" s="139"/>
      <c r="F35" s="139"/>
      <c r="G35" s="139"/>
      <c r="H35" s="139"/>
      <c r="I35" s="140"/>
      <c r="J35" s="140"/>
      <c r="K35" s="74"/>
      <c r="L35" s="74"/>
      <c r="M35" s="74"/>
      <c r="N35" s="74"/>
      <c r="O35" s="74"/>
    </row>
    <row r="36" spans="1:15" s="68" customFormat="1" ht="29.25" customHeight="1">
      <c r="A36" s="141" t="s">
        <v>126</v>
      </c>
      <c r="B36" s="141"/>
      <c r="C36" s="141"/>
      <c r="D36" s="141"/>
      <c r="E36" s="141"/>
      <c r="F36" s="141"/>
      <c r="G36" s="141"/>
      <c r="H36" s="141"/>
      <c r="I36" s="141"/>
      <c r="J36" s="141"/>
      <c r="K36" s="74"/>
      <c r="L36" s="74"/>
      <c r="M36" s="74"/>
      <c r="N36" s="74"/>
      <c r="O36" s="74"/>
    </row>
    <row r="37" spans="1:15" s="68" customFormat="1" ht="14.25">
      <c r="I37" s="74"/>
      <c r="J37" s="74"/>
      <c r="K37" s="74"/>
      <c r="L37" s="74"/>
      <c r="M37" s="74"/>
      <c r="N37" s="74"/>
      <c r="O37" s="74"/>
    </row>
    <row r="38" spans="1:15" s="68" customFormat="1" ht="14.25">
      <c r="A38" s="74"/>
      <c r="B38" s="74"/>
      <c r="C38" s="74"/>
      <c r="D38" s="74"/>
      <c r="E38" s="74"/>
      <c r="F38" s="74"/>
      <c r="G38" s="74"/>
      <c r="H38" s="74"/>
      <c r="I38" s="74"/>
      <c r="J38" s="74"/>
      <c r="K38" s="74"/>
      <c r="L38" s="74"/>
      <c r="M38" s="74"/>
      <c r="N38" s="74"/>
      <c r="O38" s="74"/>
    </row>
    <row r="39" spans="1:15">
      <c r="A39" s="74"/>
      <c r="B39" s="74"/>
      <c r="C39" s="74"/>
      <c r="D39" s="74"/>
      <c r="E39" s="74"/>
      <c r="F39" s="74"/>
      <c r="G39" s="74"/>
      <c r="H39" s="74"/>
      <c r="I39" s="74"/>
      <c r="J39" s="74"/>
    </row>
    <row r="57" spans="10:10">
      <c r="J57" s="47" t="s">
        <v>48</v>
      </c>
    </row>
  </sheetData>
  <sheetProtection algorithmName="SHA-512" hashValue="0v0F4QUfAV7qc9yUihO9EngHqVwfoyhApmn1MpFgksFWO4vArjz4rTjLpfbKiYza3+nxXmkeGkwNLnqfIJfTcg==" saltValue="cF0ztIVBMGqnnO4O4DwuXA==" spinCount="100000" sheet="1" insertRows="0" deleteRows="0"/>
  <mergeCells count="12">
    <mergeCell ref="A35:H35"/>
    <mergeCell ref="A36:J36"/>
    <mergeCell ref="A10:A11"/>
    <mergeCell ref="B10:B11"/>
    <mergeCell ref="C10:C11"/>
    <mergeCell ref="A3:K3"/>
    <mergeCell ref="E8:F8"/>
    <mergeCell ref="J5:K5"/>
    <mergeCell ref="A6:D6"/>
    <mergeCell ref="A7:D7"/>
    <mergeCell ref="A8:D8"/>
    <mergeCell ref="G8:H8"/>
  </mergeCells>
  <dataValidations count="3">
    <dataValidation type="decimal" allowBlank="1" showInputMessage="1" showErrorMessage="1" sqref="F13:F32">
      <formula1>0</formula1>
      <formula2>100</formula2>
    </dataValidation>
    <dataValidation showDropDown="1" showErrorMessage="1" errorTitle="Eingabe ungültig" error="Die hinterlegte Formel darf nicht überschrieben werden!" sqref="I13:I32"/>
    <dataValidation type="custom" allowBlank="1" showInputMessage="1" showErrorMessage="1" errorTitle="negativer Betrag notwendig" error="Bitte geben Sie den negativen Betrag an, der Ihnen erstattet wird." sqref="H13:H32">
      <formula1>IF(OR(D13="Erstattung gesetzlicher Umlagen",D13="nachträgliche Erstattung"),H13&lt;0,H13&gt;0)</formula1>
    </dataValidation>
  </dataValidations>
  <pageMargins left="0.7" right="0.7" top="0.78740157499999996" bottom="0.78740157499999996" header="0.3" footer="0.3"/>
  <pageSetup paperSize="9" scale="61"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R57"/>
  <sheetViews>
    <sheetView showGridLines="0" zoomScaleNormal="100" workbookViewId="0">
      <selection activeCell="F39" sqref="F39"/>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Gesamtkalkulation!$D$8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1" si="0">ROW()-12</f>
        <v>1</v>
      </c>
      <c r="B13" s="142"/>
      <c r="C13" s="142"/>
      <c r="D13" s="143"/>
      <c r="E13" s="144"/>
      <c r="F13" s="145"/>
      <c r="G13" s="146"/>
      <c r="H13" s="147"/>
      <c r="I13" s="148">
        <f t="shared" ref="I13:I32"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 t="shared" si="0"/>
        <v>4</v>
      </c>
      <c r="B16" s="142"/>
      <c r="C16" s="142"/>
      <c r="D16" s="143"/>
      <c r="E16" s="144"/>
      <c r="F16" s="145"/>
      <c r="G16" s="146"/>
      <c r="H16" s="147"/>
      <c r="I16" s="150">
        <f t="shared" si="1"/>
        <v>0</v>
      </c>
      <c r="J16" s="149"/>
      <c r="N16" s="74"/>
      <c r="O16" s="74"/>
    </row>
    <row r="17" spans="1:15" s="68" customFormat="1" ht="14.25">
      <c r="A17" s="86">
        <f t="shared" si="0"/>
        <v>5</v>
      </c>
      <c r="B17" s="142"/>
      <c r="C17" s="142"/>
      <c r="D17" s="143"/>
      <c r="E17" s="144"/>
      <c r="F17" s="145"/>
      <c r="G17" s="146"/>
      <c r="H17" s="147"/>
      <c r="I17" s="150">
        <f t="shared" si="1"/>
        <v>0</v>
      </c>
      <c r="J17" s="149"/>
      <c r="N17" s="74"/>
      <c r="O17" s="74"/>
    </row>
    <row r="18" spans="1:15" s="68" customFormat="1" ht="14.25">
      <c r="A18" s="86">
        <f>ROW()-12</f>
        <v>6</v>
      </c>
      <c r="B18" s="142"/>
      <c r="C18" s="142"/>
      <c r="D18" s="143"/>
      <c r="E18" s="144"/>
      <c r="F18" s="145"/>
      <c r="G18" s="146"/>
      <c r="H18" s="147"/>
      <c r="I18" s="150">
        <f t="shared" si="1"/>
        <v>0</v>
      </c>
      <c r="J18" s="149"/>
      <c r="N18" s="74"/>
      <c r="O18" s="74"/>
    </row>
    <row r="19" spans="1:15" s="68" customFormat="1" ht="14.25">
      <c r="A19" s="86">
        <f>ROW()-12</f>
        <v>7</v>
      </c>
      <c r="B19" s="142"/>
      <c r="C19" s="142"/>
      <c r="D19" s="143"/>
      <c r="E19" s="144"/>
      <c r="F19" s="145"/>
      <c r="G19" s="146"/>
      <c r="H19" s="147"/>
      <c r="I19" s="150">
        <f t="shared" si="1"/>
        <v>0</v>
      </c>
      <c r="J19" s="149"/>
      <c r="N19" s="74"/>
      <c r="O19" s="74"/>
    </row>
    <row r="20" spans="1:15" s="68" customFormat="1" ht="14.25">
      <c r="A20" s="86">
        <f>ROW()-12</f>
        <v>8</v>
      </c>
      <c r="B20" s="142"/>
      <c r="C20" s="142"/>
      <c r="D20" s="143"/>
      <c r="E20" s="144"/>
      <c r="F20" s="145"/>
      <c r="G20" s="146"/>
      <c r="H20" s="147"/>
      <c r="I20" s="150">
        <f t="shared" si="1"/>
        <v>0</v>
      </c>
      <c r="J20" s="149"/>
      <c r="N20" s="74"/>
      <c r="O20" s="74"/>
    </row>
    <row r="21" spans="1:15" s="68" customFormat="1" ht="14.25">
      <c r="A21" s="86">
        <f>ROW()-12</f>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 t="shared" si="0"/>
        <v>11</v>
      </c>
      <c r="B23" s="142"/>
      <c r="C23" s="142"/>
      <c r="D23" s="143"/>
      <c r="E23" s="144"/>
      <c r="F23" s="145"/>
      <c r="G23" s="146"/>
      <c r="H23" s="147"/>
      <c r="I23" s="150">
        <f t="shared" si="1"/>
        <v>0</v>
      </c>
      <c r="J23" s="149"/>
      <c r="N23" s="74"/>
      <c r="O23" s="74"/>
    </row>
    <row r="24" spans="1:15" s="68" customFormat="1" ht="14.25">
      <c r="A24" s="86">
        <f t="shared" si="0"/>
        <v>12</v>
      </c>
      <c r="B24" s="142"/>
      <c r="C24" s="142"/>
      <c r="D24" s="143"/>
      <c r="E24" s="144"/>
      <c r="F24" s="145"/>
      <c r="G24" s="146"/>
      <c r="H24" s="147"/>
      <c r="I24" s="150">
        <f t="shared" si="1"/>
        <v>0</v>
      </c>
      <c r="J24" s="149"/>
      <c r="N24" s="74"/>
      <c r="O24" s="74"/>
    </row>
    <row r="25" spans="1:15" s="68" customFormat="1" ht="14.25">
      <c r="A25" s="86">
        <f t="shared" si="0"/>
        <v>13</v>
      </c>
      <c r="B25" s="142"/>
      <c r="C25" s="142"/>
      <c r="D25" s="143"/>
      <c r="E25" s="144"/>
      <c r="F25" s="145"/>
      <c r="G25" s="146"/>
      <c r="H25" s="147"/>
      <c r="I25" s="150">
        <f t="shared" si="1"/>
        <v>0</v>
      </c>
      <c r="J25" s="149"/>
      <c r="N25" s="74"/>
      <c r="O25" s="74"/>
    </row>
    <row r="26" spans="1:15" s="68" customFormat="1" ht="14.25">
      <c r="A26" s="86">
        <f t="shared" si="0"/>
        <v>14</v>
      </c>
      <c r="B26" s="142"/>
      <c r="C26" s="142"/>
      <c r="D26" s="143"/>
      <c r="E26" s="144"/>
      <c r="F26" s="145"/>
      <c r="G26" s="146"/>
      <c r="H26" s="147"/>
      <c r="I26" s="150">
        <f t="shared" si="1"/>
        <v>0</v>
      </c>
      <c r="J26" s="149"/>
      <c r="N26" s="74"/>
      <c r="O26" s="74"/>
    </row>
    <row r="27" spans="1:15" s="68" customFormat="1" ht="14.25">
      <c r="A27" s="86">
        <f>ROW()-12</f>
        <v>15</v>
      </c>
      <c r="B27" s="142"/>
      <c r="C27" s="142"/>
      <c r="D27" s="143"/>
      <c r="E27" s="144"/>
      <c r="F27" s="145"/>
      <c r="G27" s="146"/>
      <c r="H27" s="147"/>
      <c r="I27" s="150">
        <f t="shared" si="1"/>
        <v>0</v>
      </c>
      <c r="J27" s="149"/>
      <c r="N27" s="74"/>
      <c r="O27" s="74"/>
    </row>
    <row r="28" spans="1:15" s="68" customFormat="1" ht="14.25">
      <c r="A28" s="86">
        <f>ROW()-12</f>
        <v>16</v>
      </c>
      <c r="B28" s="142"/>
      <c r="C28" s="142"/>
      <c r="D28" s="143"/>
      <c r="E28" s="144"/>
      <c r="F28" s="145"/>
      <c r="G28" s="146"/>
      <c r="H28" s="147"/>
      <c r="I28" s="150">
        <f t="shared" si="1"/>
        <v>0</v>
      </c>
      <c r="J28" s="149"/>
      <c r="N28" s="74"/>
      <c r="O28" s="74"/>
    </row>
    <row r="29" spans="1:15" s="68" customFormat="1" ht="14.25">
      <c r="A29" s="86">
        <f>ROW()-12</f>
        <v>17</v>
      </c>
      <c r="B29" s="142"/>
      <c r="C29" s="142"/>
      <c r="D29" s="143"/>
      <c r="E29" s="144"/>
      <c r="F29" s="145"/>
      <c r="G29" s="146"/>
      <c r="H29" s="147"/>
      <c r="I29" s="150">
        <f t="shared" si="1"/>
        <v>0</v>
      </c>
      <c r="J29" s="149"/>
      <c r="N29" s="74"/>
      <c r="O29" s="74"/>
    </row>
    <row r="30" spans="1:15" s="68" customFormat="1" ht="14.25">
      <c r="A30" s="86">
        <f>ROW()-12</f>
        <v>18</v>
      </c>
      <c r="B30" s="142"/>
      <c r="C30" s="142"/>
      <c r="D30" s="143"/>
      <c r="E30" s="144"/>
      <c r="F30" s="145"/>
      <c r="G30" s="146"/>
      <c r="H30" s="147"/>
      <c r="I30" s="150">
        <f t="shared" si="1"/>
        <v>0</v>
      </c>
      <c r="J30" s="149"/>
      <c r="N30" s="74"/>
      <c r="O30" s="74"/>
    </row>
    <row r="31" spans="1:15" s="68" customFormat="1" ht="14.25">
      <c r="A31" s="86">
        <f t="shared" si="0"/>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52"/>
      <c r="K32" s="117"/>
      <c r="L32" s="133"/>
      <c r="M32" s="133"/>
      <c r="N32" s="74"/>
      <c r="O32" s="74"/>
    </row>
    <row r="33" spans="1:15" s="68" customFormat="1" ht="14.25">
      <c r="A33" s="134"/>
      <c r="B33" s="134"/>
      <c r="C33" s="134"/>
      <c r="F33" s="134"/>
      <c r="G33" s="135" t="s">
        <v>3</v>
      </c>
      <c r="H33" s="136">
        <f>SUM(H13:H32)</f>
        <v>0</v>
      </c>
      <c r="I33" s="136">
        <f>SUM(I13:I32)</f>
        <v>0</v>
      </c>
      <c r="K33" s="117"/>
      <c r="L33" s="74"/>
      <c r="M33" s="74"/>
      <c r="N33" s="74"/>
      <c r="O33" s="74"/>
    </row>
    <row r="34" spans="1:15" s="68" customFormat="1" ht="14.25">
      <c r="A34" s="134"/>
      <c r="B34" s="134"/>
      <c r="C34" s="134"/>
      <c r="D34" s="134"/>
      <c r="E34" s="134"/>
      <c r="F34" s="134"/>
      <c r="G34" s="134"/>
      <c r="H34" s="137"/>
      <c r="I34" s="134"/>
      <c r="J34" s="134"/>
      <c r="K34" s="117"/>
      <c r="L34" s="74"/>
      <c r="M34" s="74"/>
      <c r="N34" s="74"/>
      <c r="O34" s="74"/>
    </row>
    <row r="35" spans="1:15" s="68" customFormat="1" ht="35.25" customHeight="1">
      <c r="A35" s="138" t="s">
        <v>113</v>
      </c>
      <c r="B35" s="139"/>
      <c r="C35" s="139"/>
      <c r="D35" s="139"/>
      <c r="E35" s="139"/>
      <c r="F35" s="139"/>
      <c r="G35" s="139"/>
      <c r="H35" s="139"/>
      <c r="I35" s="140"/>
      <c r="J35" s="140"/>
      <c r="K35" s="74"/>
      <c r="L35" s="74"/>
      <c r="M35" s="74"/>
      <c r="N35" s="74"/>
      <c r="O35" s="74"/>
    </row>
    <row r="36" spans="1:15" s="68" customFormat="1" ht="29.25" customHeight="1">
      <c r="A36" s="141" t="s">
        <v>121</v>
      </c>
      <c r="B36" s="141"/>
      <c r="C36" s="141"/>
      <c r="D36" s="141"/>
      <c r="E36" s="141"/>
      <c r="F36" s="141"/>
      <c r="G36" s="141"/>
      <c r="H36" s="141"/>
      <c r="I36" s="141"/>
      <c r="J36" s="141"/>
      <c r="K36" s="74"/>
      <c r="L36" s="74"/>
      <c r="M36" s="74"/>
      <c r="N36" s="74"/>
      <c r="O36" s="74"/>
    </row>
    <row r="37" spans="1:15" s="68" customFormat="1" ht="14.25">
      <c r="I37" s="74"/>
      <c r="J37" s="74"/>
      <c r="K37" s="74"/>
      <c r="L37" s="74"/>
      <c r="M37" s="74"/>
      <c r="N37" s="74"/>
      <c r="O37" s="74"/>
    </row>
    <row r="38" spans="1:15" s="68" customFormat="1" ht="14.25">
      <c r="A38" s="74"/>
      <c r="B38" s="74"/>
      <c r="C38" s="74"/>
      <c r="D38" s="74"/>
      <c r="E38" s="74"/>
      <c r="F38" s="74"/>
      <c r="G38" s="74"/>
      <c r="H38" s="74"/>
      <c r="I38" s="74"/>
      <c r="J38" s="74"/>
      <c r="K38" s="74"/>
      <c r="L38" s="74"/>
      <c r="M38" s="74"/>
      <c r="N38" s="74"/>
      <c r="O38" s="74"/>
    </row>
    <row r="39" spans="1:15">
      <c r="A39" s="74"/>
      <c r="B39" s="74"/>
      <c r="C39" s="74"/>
      <c r="D39" s="74"/>
      <c r="E39" s="74"/>
      <c r="F39" s="74"/>
      <c r="G39" s="74"/>
      <c r="H39" s="74"/>
      <c r="I39" s="74"/>
      <c r="J39" s="74"/>
    </row>
    <row r="57" spans="10:10">
      <c r="J57" s="47" t="s">
        <v>48</v>
      </c>
    </row>
  </sheetData>
  <sheetProtection algorithmName="SHA-512" hashValue="wHamvWWAfQp2Zt/XpUL7bItpaj7kDziJ9Gx9bdbNb++1BOEK8GpoBGk/0S9xVhQ6cJ/Cm+rY4ZFFqiQ2wRwGQw==" saltValue="A2LiJjDS3VEO09Y7Nh/Mvw==" spinCount="100000" sheet="1" formatRows="0" insertRows="0"/>
  <mergeCells count="12">
    <mergeCell ref="A35:H35"/>
    <mergeCell ref="A10:A11"/>
    <mergeCell ref="B10:B11"/>
    <mergeCell ref="C10:C11"/>
    <mergeCell ref="A36:J36"/>
    <mergeCell ref="A8:D8"/>
    <mergeCell ref="E8:F8"/>
    <mergeCell ref="A6:D6"/>
    <mergeCell ref="A7:D7"/>
    <mergeCell ref="A3:K3"/>
    <mergeCell ref="J5:K5"/>
    <mergeCell ref="G8:H8"/>
  </mergeCells>
  <dataValidations count="3">
    <dataValidation type="custom" allowBlank="1" showInputMessage="1" showErrorMessage="1" errorTitle="negativer Betrag notwendig" error="Bitte geben Sie den negativen Betrag an, der Ihnen erstattet wird." sqref="H13:H32">
      <formula1>IF(OR(D13="Erstattung gesetzlicher Umlagen",D13="nachträgliche Erstattung"),H13&lt;0,H13&gt;0)</formula1>
    </dataValidation>
    <dataValidation showDropDown="1" showErrorMessage="1" errorTitle="Eingabe ungültig" error="Die hinterlegte Formel darf nicht überschrieben werden!" sqref="I13:I32"/>
    <dataValidation type="decimal" allowBlank="1" showInputMessage="1" showErrorMessage="1" sqref="F13:F32">
      <formula1>0</formula1>
      <formula2>100</formula2>
    </dataValidation>
  </dataValidations>
  <pageMargins left="0.7" right="0.7" top="0.78740157499999996" bottom="0.78740157499999996" header="0.3" footer="0.3"/>
  <pageSetup paperSize="9" scale="42"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pageSetUpPr fitToPage="1"/>
  </sheetPr>
  <dimension ref="A1:R57"/>
  <sheetViews>
    <sheetView showGridLines="0" zoomScaleNormal="100" workbookViewId="0">
      <selection activeCell="C20" sqref="C20"/>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Gesamtkalkulation!$E$8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1" si="0">ROW()-12</f>
        <v>1</v>
      </c>
      <c r="B13" s="142"/>
      <c r="C13" s="142"/>
      <c r="D13" s="143"/>
      <c r="E13" s="144"/>
      <c r="F13" s="145"/>
      <c r="G13" s="146"/>
      <c r="H13" s="147"/>
      <c r="I13" s="148">
        <f t="shared" ref="I13:I32"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 t="shared" si="0"/>
        <v>4</v>
      </c>
      <c r="B16" s="142"/>
      <c r="C16" s="142"/>
      <c r="D16" s="143"/>
      <c r="E16" s="144"/>
      <c r="F16" s="145"/>
      <c r="G16" s="146"/>
      <c r="H16" s="147"/>
      <c r="I16" s="150">
        <f t="shared" si="1"/>
        <v>0</v>
      </c>
      <c r="J16" s="149"/>
      <c r="N16" s="74"/>
      <c r="O16" s="74"/>
    </row>
    <row r="17" spans="1:15" s="68" customFormat="1" ht="14.25">
      <c r="A17" s="86">
        <f t="shared" si="0"/>
        <v>5</v>
      </c>
      <c r="B17" s="142"/>
      <c r="C17" s="142"/>
      <c r="D17" s="143"/>
      <c r="E17" s="144"/>
      <c r="F17" s="145"/>
      <c r="G17" s="146"/>
      <c r="H17" s="147"/>
      <c r="I17" s="150">
        <f t="shared" si="1"/>
        <v>0</v>
      </c>
      <c r="J17" s="149"/>
      <c r="N17" s="74"/>
      <c r="O17" s="74"/>
    </row>
    <row r="18" spans="1:15" s="68" customFormat="1" ht="14.25">
      <c r="A18" s="86">
        <f>ROW()-12</f>
        <v>6</v>
      </c>
      <c r="B18" s="142"/>
      <c r="C18" s="142"/>
      <c r="D18" s="143"/>
      <c r="E18" s="144"/>
      <c r="F18" s="145"/>
      <c r="G18" s="146"/>
      <c r="H18" s="147"/>
      <c r="I18" s="150">
        <f t="shared" si="1"/>
        <v>0</v>
      </c>
      <c r="J18" s="149"/>
      <c r="N18" s="74"/>
      <c r="O18" s="74"/>
    </row>
    <row r="19" spans="1:15" s="68" customFormat="1" ht="14.25">
      <c r="A19" s="86">
        <f>ROW()-12</f>
        <v>7</v>
      </c>
      <c r="B19" s="142"/>
      <c r="C19" s="142"/>
      <c r="D19" s="143"/>
      <c r="E19" s="144"/>
      <c r="F19" s="145"/>
      <c r="G19" s="146"/>
      <c r="H19" s="147"/>
      <c r="I19" s="150">
        <f t="shared" si="1"/>
        <v>0</v>
      </c>
      <c r="J19" s="149"/>
      <c r="N19" s="74"/>
      <c r="O19" s="74"/>
    </row>
    <row r="20" spans="1:15" s="68" customFormat="1" ht="14.25">
      <c r="A20" s="86">
        <f>ROW()-12</f>
        <v>8</v>
      </c>
      <c r="B20" s="142"/>
      <c r="C20" s="142"/>
      <c r="D20" s="143"/>
      <c r="E20" s="144"/>
      <c r="F20" s="145"/>
      <c r="G20" s="146"/>
      <c r="H20" s="147"/>
      <c r="I20" s="150">
        <f t="shared" si="1"/>
        <v>0</v>
      </c>
      <c r="J20" s="149"/>
      <c r="N20" s="74"/>
      <c r="O20" s="74"/>
    </row>
    <row r="21" spans="1:15" s="68" customFormat="1" ht="14.25">
      <c r="A21" s="86">
        <f>ROW()-12</f>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 t="shared" si="0"/>
        <v>11</v>
      </c>
      <c r="B23" s="142"/>
      <c r="C23" s="142"/>
      <c r="D23" s="143"/>
      <c r="E23" s="144"/>
      <c r="F23" s="145"/>
      <c r="G23" s="146"/>
      <c r="H23" s="147"/>
      <c r="I23" s="150">
        <f t="shared" si="1"/>
        <v>0</v>
      </c>
      <c r="J23" s="149"/>
      <c r="N23" s="74"/>
      <c r="O23" s="74"/>
    </row>
    <row r="24" spans="1:15" s="68" customFormat="1" ht="14.25">
      <c r="A24" s="86">
        <f t="shared" si="0"/>
        <v>12</v>
      </c>
      <c r="B24" s="142"/>
      <c r="C24" s="142"/>
      <c r="D24" s="143"/>
      <c r="E24" s="144"/>
      <c r="F24" s="145"/>
      <c r="G24" s="146"/>
      <c r="H24" s="147"/>
      <c r="I24" s="150">
        <f t="shared" si="1"/>
        <v>0</v>
      </c>
      <c r="J24" s="149"/>
      <c r="N24" s="74"/>
      <c r="O24" s="74"/>
    </row>
    <row r="25" spans="1:15" s="68" customFormat="1" ht="14.25">
      <c r="A25" s="86">
        <f t="shared" si="0"/>
        <v>13</v>
      </c>
      <c r="B25" s="142"/>
      <c r="C25" s="142"/>
      <c r="D25" s="143"/>
      <c r="E25" s="144"/>
      <c r="F25" s="145"/>
      <c r="G25" s="146"/>
      <c r="H25" s="147"/>
      <c r="I25" s="150">
        <f t="shared" si="1"/>
        <v>0</v>
      </c>
      <c r="J25" s="149"/>
      <c r="N25" s="74"/>
      <c r="O25" s="74"/>
    </row>
    <row r="26" spans="1:15" s="68" customFormat="1" ht="14.25">
      <c r="A26" s="86">
        <f t="shared" si="0"/>
        <v>14</v>
      </c>
      <c r="B26" s="142"/>
      <c r="C26" s="142"/>
      <c r="D26" s="143"/>
      <c r="E26" s="144"/>
      <c r="F26" s="145"/>
      <c r="G26" s="146"/>
      <c r="H26" s="147"/>
      <c r="I26" s="150">
        <f t="shared" si="1"/>
        <v>0</v>
      </c>
      <c r="J26" s="149"/>
      <c r="N26" s="74"/>
      <c r="O26" s="74"/>
    </row>
    <row r="27" spans="1:15" s="68" customFormat="1" ht="14.25">
      <c r="A27" s="86">
        <f>ROW()-12</f>
        <v>15</v>
      </c>
      <c r="B27" s="142"/>
      <c r="C27" s="142"/>
      <c r="D27" s="143"/>
      <c r="E27" s="144"/>
      <c r="F27" s="145"/>
      <c r="G27" s="146"/>
      <c r="H27" s="147"/>
      <c r="I27" s="150">
        <f t="shared" si="1"/>
        <v>0</v>
      </c>
      <c r="J27" s="149"/>
      <c r="N27" s="74"/>
      <c r="O27" s="74"/>
    </row>
    <row r="28" spans="1:15" s="68" customFormat="1" ht="14.25">
      <c r="A28" s="86">
        <f>ROW()-12</f>
        <v>16</v>
      </c>
      <c r="B28" s="142"/>
      <c r="C28" s="142"/>
      <c r="D28" s="143"/>
      <c r="E28" s="144"/>
      <c r="F28" s="145"/>
      <c r="G28" s="146"/>
      <c r="H28" s="147"/>
      <c r="I28" s="150">
        <f t="shared" si="1"/>
        <v>0</v>
      </c>
      <c r="J28" s="149"/>
      <c r="N28" s="74"/>
      <c r="O28" s="74"/>
    </row>
    <row r="29" spans="1:15" s="68" customFormat="1" ht="14.25">
      <c r="A29" s="86">
        <f>ROW()-12</f>
        <v>17</v>
      </c>
      <c r="B29" s="142"/>
      <c r="C29" s="142"/>
      <c r="D29" s="143"/>
      <c r="E29" s="144"/>
      <c r="F29" s="145"/>
      <c r="G29" s="146"/>
      <c r="H29" s="147"/>
      <c r="I29" s="150">
        <f t="shared" si="1"/>
        <v>0</v>
      </c>
      <c r="J29" s="149"/>
      <c r="N29" s="74"/>
      <c r="O29" s="74"/>
    </row>
    <row r="30" spans="1:15" s="68" customFormat="1" ht="14.25">
      <c r="A30" s="86">
        <f>ROW()-12</f>
        <v>18</v>
      </c>
      <c r="B30" s="142"/>
      <c r="C30" s="142"/>
      <c r="D30" s="143"/>
      <c r="E30" s="144"/>
      <c r="F30" s="145"/>
      <c r="G30" s="146"/>
      <c r="H30" s="147"/>
      <c r="I30" s="150">
        <f t="shared" si="1"/>
        <v>0</v>
      </c>
      <c r="J30" s="149"/>
      <c r="N30" s="74"/>
      <c r="O30" s="74"/>
    </row>
    <row r="31" spans="1:15" s="68" customFormat="1" ht="14.25">
      <c r="A31" s="86">
        <f t="shared" si="0"/>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52"/>
      <c r="K32" s="117"/>
      <c r="L32" s="133"/>
      <c r="M32" s="133"/>
      <c r="N32" s="74"/>
      <c r="O32" s="74"/>
    </row>
    <row r="33" spans="1:15" s="68" customFormat="1" ht="14.25">
      <c r="A33" s="134"/>
      <c r="B33" s="134"/>
      <c r="C33" s="134"/>
      <c r="F33" s="134"/>
      <c r="G33" s="135" t="s">
        <v>3</v>
      </c>
      <c r="H33" s="136">
        <f>SUM(H13:H32)</f>
        <v>0</v>
      </c>
      <c r="I33" s="136">
        <f>SUM(I13:I32)</f>
        <v>0</v>
      </c>
      <c r="K33" s="117"/>
      <c r="L33" s="74"/>
      <c r="M33" s="74"/>
      <c r="N33" s="74"/>
      <c r="O33" s="74"/>
    </row>
    <row r="34" spans="1:15" s="68" customFormat="1" ht="14.25">
      <c r="A34" s="134"/>
      <c r="B34" s="134"/>
      <c r="C34" s="134"/>
      <c r="D34" s="134"/>
      <c r="E34" s="134"/>
      <c r="F34" s="134"/>
      <c r="G34" s="134"/>
      <c r="H34" s="137"/>
      <c r="I34" s="134"/>
      <c r="J34" s="134"/>
      <c r="K34" s="117"/>
      <c r="L34" s="74"/>
      <c r="M34" s="74"/>
      <c r="N34" s="74"/>
      <c r="O34" s="74"/>
    </row>
    <row r="35" spans="1:15" s="68" customFormat="1" ht="35.25" customHeight="1">
      <c r="A35" s="138" t="s">
        <v>113</v>
      </c>
      <c r="B35" s="139"/>
      <c r="C35" s="139"/>
      <c r="D35" s="139"/>
      <c r="E35" s="139"/>
      <c r="F35" s="139"/>
      <c r="G35" s="139"/>
      <c r="H35" s="139"/>
      <c r="I35" s="140"/>
      <c r="J35" s="140"/>
      <c r="K35" s="74"/>
      <c r="L35" s="74"/>
      <c r="M35" s="74"/>
      <c r="N35" s="74"/>
      <c r="O35" s="74"/>
    </row>
    <row r="36" spans="1:15" s="68" customFormat="1" ht="29.25" customHeight="1">
      <c r="A36" s="141" t="s">
        <v>121</v>
      </c>
      <c r="B36" s="141"/>
      <c r="C36" s="141"/>
      <c r="D36" s="141"/>
      <c r="E36" s="141"/>
      <c r="F36" s="141"/>
      <c r="G36" s="141"/>
      <c r="H36" s="141"/>
      <c r="I36" s="141"/>
      <c r="J36" s="141"/>
      <c r="K36" s="74"/>
      <c r="L36" s="74"/>
      <c r="M36" s="74"/>
      <c r="N36" s="74"/>
      <c r="O36" s="74"/>
    </row>
    <row r="37" spans="1:15" s="68" customFormat="1" ht="14.25">
      <c r="I37" s="74"/>
      <c r="J37" s="74"/>
      <c r="K37" s="74"/>
      <c r="L37" s="74"/>
      <c r="M37" s="74"/>
      <c r="N37" s="74"/>
      <c r="O37" s="74"/>
    </row>
    <row r="38" spans="1:15" s="68" customFormat="1" ht="14.25">
      <c r="A38" s="74"/>
      <c r="B38" s="74"/>
      <c r="C38" s="74"/>
      <c r="D38" s="74"/>
      <c r="E38" s="74"/>
      <c r="F38" s="74"/>
      <c r="G38" s="74"/>
      <c r="H38" s="74"/>
      <c r="I38" s="74"/>
      <c r="J38" s="74"/>
      <c r="K38" s="74"/>
      <c r="L38" s="74"/>
      <c r="M38" s="74"/>
      <c r="N38" s="74"/>
      <c r="O38" s="74"/>
    </row>
    <row r="39" spans="1:15">
      <c r="A39" s="74"/>
      <c r="B39" s="74"/>
      <c r="C39" s="74"/>
      <c r="D39" s="74"/>
      <c r="E39" s="74"/>
      <c r="F39" s="74"/>
      <c r="G39" s="74"/>
      <c r="H39" s="74"/>
      <c r="I39" s="74"/>
      <c r="J39" s="74"/>
    </row>
    <row r="57" spans="10:10">
      <c r="J57" s="47" t="s">
        <v>48</v>
      </c>
    </row>
  </sheetData>
  <sheetProtection algorithmName="SHA-512" hashValue="DdtOyEz7plyJWaH5COxmZbuPOGLpfGfKFOMMGWcmBTmyMbWltW2O+sqjYXUSsOU+KVUZIj0Cu9c69+ODuPa7og==" saltValue="Ymhnk6xgRaSm9K7TO6iDKg==" spinCount="100000" sheet="1" formatRows="0" insertRows="0"/>
  <mergeCells count="12">
    <mergeCell ref="A8:D8"/>
    <mergeCell ref="E8:F8"/>
    <mergeCell ref="A6:D6"/>
    <mergeCell ref="A7:D7"/>
    <mergeCell ref="A3:K3"/>
    <mergeCell ref="J5:K5"/>
    <mergeCell ref="G8:H8"/>
    <mergeCell ref="A35:H35"/>
    <mergeCell ref="A36:J36"/>
    <mergeCell ref="A10:A11"/>
    <mergeCell ref="B10:B11"/>
    <mergeCell ref="C10:C11"/>
  </mergeCells>
  <dataValidations count="3">
    <dataValidation type="custom" allowBlank="1" showInputMessage="1" showErrorMessage="1" errorTitle="negativer Betrag notwendig" error="Bitte geben Sie den negativen Betrag an, der Ihnen erstattet wird." sqref="H13:H32">
      <formula1>IF(OR(D13="Erstattung gesetzlicher Umlagen",D13="nachträgliche Erstattung"),H13&lt;0,H13&gt;0)</formula1>
    </dataValidation>
    <dataValidation showDropDown="1" showErrorMessage="1" errorTitle="Eingabe ungültig" error="Die hinterlegte Formel darf nicht überschrieben werden!" sqref="I13:I32"/>
    <dataValidation type="decimal" allowBlank="1" showInputMessage="1" showErrorMessage="1" sqref="F13:F32">
      <formula1>0</formula1>
      <formula2>100</formula2>
    </dataValidation>
  </dataValidations>
  <pageMargins left="0.7" right="0.7" top="0.78740157499999996" bottom="0.78740157499999996" header="0.3" footer="0.3"/>
  <pageSetup paperSize="9" scale="42"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R61"/>
  <sheetViews>
    <sheetView showGridLines="0" zoomScaleNormal="100" workbookViewId="0">
      <selection activeCell="B17" sqref="B17"/>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Gesamtkalkulation!$F$8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5" si="0">ROW()-12</f>
        <v>1</v>
      </c>
      <c r="B13" s="142"/>
      <c r="C13" s="142"/>
      <c r="D13" s="143"/>
      <c r="E13" s="144"/>
      <c r="F13" s="145"/>
      <c r="G13" s="146"/>
      <c r="H13" s="147"/>
      <c r="I13" s="148">
        <f t="shared" ref="I13:I36"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ROW()-12</f>
        <v>4</v>
      </c>
      <c r="B16" s="151"/>
      <c r="C16" s="142"/>
      <c r="D16" s="143"/>
      <c r="E16" s="144"/>
      <c r="F16" s="145"/>
      <c r="G16" s="146"/>
      <c r="H16" s="147"/>
      <c r="I16" s="150">
        <f>$H16*$F16*G16</f>
        <v>0</v>
      </c>
      <c r="J16" s="149"/>
      <c r="N16" s="74"/>
      <c r="O16" s="74"/>
    </row>
    <row r="17" spans="1:15" s="68" customFormat="1" ht="14.25">
      <c r="A17" s="86">
        <f>ROW()-12</f>
        <v>5</v>
      </c>
      <c r="B17" s="151"/>
      <c r="C17" s="142"/>
      <c r="D17" s="143"/>
      <c r="E17" s="144"/>
      <c r="F17" s="145"/>
      <c r="G17" s="146"/>
      <c r="H17" s="147"/>
      <c r="I17" s="150">
        <f>$H17*$F17*G17</f>
        <v>0</v>
      </c>
      <c r="J17" s="149"/>
      <c r="N17" s="74"/>
      <c r="O17" s="74"/>
    </row>
    <row r="18" spans="1:15" s="68" customFormat="1" ht="14.25">
      <c r="A18" s="86">
        <f>ROW()-12</f>
        <v>6</v>
      </c>
      <c r="B18" s="151"/>
      <c r="C18" s="142"/>
      <c r="D18" s="143"/>
      <c r="E18" s="144"/>
      <c r="F18" s="145"/>
      <c r="G18" s="146"/>
      <c r="H18" s="147"/>
      <c r="I18" s="150">
        <f>$H18*$F18*G18</f>
        <v>0</v>
      </c>
      <c r="J18" s="149"/>
      <c r="N18" s="74"/>
      <c r="O18" s="74"/>
    </row>
    <row r="19" spans="1:15" s="68" customFormat="1" ht="14.25">
      <c r="A19" s="86">
        <f>ROW()-12</f>
        <v>7</v>
      </c>
      <c r="B19" s="151"/>
      <c r="C19" s="142"/>
      <c r="D19" s="143"/>
      <c r="E19" s="144"/>
      <c r="F19" s="145"/>
      <c r="G19" s="146"/>
      <c r="H19" s="147"/>
      <c r="I19" s="150">
        <f>$H19*$F19*G19</f>
        <v>0</v>
      </c>
      <c r="J19" s="149"/>
      <c r="N19" s="74"/>
      <c r="O19" s="74"/>
    </row>
    <row r="20" spans="1:15" s="68" customFormat="1" ht="14.25">
      <c r="A20" s="86">
        <f t="shared" si="0"/>
        <v>8</v>
      </c>
      <c r="B20" s="142"/>
      <c r="C20" s="142"/>
      <c r="D20" s="143"/>
      <c r="E20" s="144"/>
      <c r="F20" s="145"/>
      <c r="G20" s="146"/>
      <c r="H20" s="147"/>
      <c r="I20" s="150">
        <f t="shared" si="1"/>
        <v>0</v>
      </c>
      <c r="J20" s="149"/>
      <c r="N20" s="74"/>
      <c r="O20" s="74"/>
    </row>
    <row r="21" spans="1:15" s="68" customFormat="1" ht="14.25">
      <c r="A21" s="86">
        <f t="shared" si="0"/>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ROW()-12</f>
        <v>11</v>
      </c>
      <c r="B23" s="142"/>
      <c r="C23" s="142"/>
      <c r="D23" s="143"/>
      <c r="E23" s="144"/>
      <c r="F23" s="145"/>
      <c r="G23" s="146"/>
      <c r="H23" s="147"/>
      <c r="I23" s="150">
        <f t="shared" si="1"/>
        <v>0</v>
      </c>
      <c r="J23" s="149"/>
      <c r="N23" s="74"/>
      <c r="O23" s="74"/>
    </row>
    <row r="24" spans="1:15" s="68" customFormat="1" ht="14.25">
      <c r="A24" s="86">
        <f>ROW()-12</f>
        <v>12</v>
      </c>
      <c r="B24" s="142"/>
      <c r="C24" s="142"/>
      <c r="D24" s="143"/>
      <c r="E24" s="144"/>
      <c r="F24" s="145"/>
      <c r="G24" s="146"/>
      <c r="H24" s="147"/>
      <c r="I24" s="150">
        <f t="shared" si="1"/>
        <v>0</v>
      </c>
      <c r="J24" s="149"/>
      <c r="N24" s="74"/>
      <c r="O24" s="74"/>
    </row>
    <row r="25" spans="1:15" s="68" customFormat="1" ht="14.25">
      <c r="A25" s="86">
        <f>ROW()-12</f>
        <v>13</v>
      </c>
      <c r="B25" s="142"/>
      <c r="C25" s="142"/>
      <c r="D25" s="143"/>
      <c r="E25" s="144"/>
      <c r="F25" s="145"/>
      <c r="G25" s="146"/>
      <c r="H25" s="147"/>
      <c r="I25" s="150">
        <f t="shared" si="1"/>
        <v>0</v>
      </c>
      <c r="J25" s="149"/>
      <c r="N25" s="74"/>
      <c r="O25" s="74"/>
    </row>
    <row r="26" spans="1:15" s="68" customFormat="1" ht="14.25">
      <c r="A26" s="86">
        <f>ROW()-12</f>
        <v>14</v>
      </c>
      <c r="B26" s="142"/>
      <c r="C26" s="142"/>
      <c r="D26" s="143"/>
      <c r="E26" s="144"/>
      <c r="F26" s="145"/>
      <c r="G26" s="146"/>
      <c r="H26" s="147"/>
      <c r="I26" s="150">
        <f t="shared" si="1"/>
        <v>0</v>
      </c>
      <c r="J26" s="149"/>
      <c r="N26" s="74"/>
      <c r="O26" s="74"/>
    </row>
    <row r="27" spans="1:15" s="68" customFormat="1" ht="14.25">
      <c r="A27" s="86">
        <f t="shared" si="0"/>
        <v>15</v>
      </c>
      <c r="B27" s="142"/>
      <c r="C27" s="142"/>
      <c r="D27" s="143"/>
      <c r="E27" s="144"/>
      <c r="F27" s="145"/>
      <c r="G27" s="146"/>
      <c r="H27" s="147"/>
      <c r="I27" s="150">
        <f t="shared" si="1"/>
        <v>0</v>
      </c>
      <c r="J27" s="149"/>
      <c r="N27" s="74"/>
      <c r="O27" s="74"/>
    </row>
    <row r="28" spans="1:15" s="68" customFormat="1" ht="14.25">
      <c r="A28" s="86">
        <f t="shared" si="0"/>
        <v>16</v>
      </c>
      <c r="B28" s="142"/>
      <c r="C28" s="142"/>
      <c r="D28" s="143"/>
      <c r="E28" s="144"/>
      <c r="F28" s="145"/>
      <c r="G28" s="146"/>
      <c r="H28" s="147"/>
      <c r="I28" s="150">
        <f t="shared" si="1"/>
        <v>0</v>
      </c>
      <c r="J28" s="149"/>
      <c r="N28" s="74"/>
      <c r="O28" s="74"/>
    </row>
    <row r="29" spans="1:15" s="68" customFormat="1" ht="14.25">
      <c r="A29" s="86">
        <f t="shared" si="0"/>
        <v>17</v>
      </c>
      <c r="B29" s="142"/>
      <c r="C29" s="142"/>
      <c r="D29" s="143"/>
      <c r="E29" s="144"/>
      <c r="F29" s="145"/>
      <c r="G29" s="146"/>
      <c r="H29" s="147"/>
      <c r="I29" s="150">
        <f t="shared" si="1"/>
        <v>0</v>
      </c>
      <c r="J29" s="149"/>
      <c r="N29" s="74"/>
      <c r="O29" s="74"/>
    </row>
    <row r="30" spans="1:15" s="68" customFormat="1" ht="14.25">
      <c r="A30" s="86">
        <f t="shared" si="0"/>
        <v>18</v>
      </c>
      <c r="B30" s="142"/>
      <c r="C30" s="142"/>
      <c r="D30" s="143"/>
      <c r="E30" s="144"/>
      <c r="F30" s="145"/>
      <c r="G30" s="146"/>
      <c r="H30" s="147"/>
      <c r="I30" s="150">
        <f t="shared" si="1"/>
        <v>0</v>
      </c>
      <c r="J30" s="149"/>
      <c r="N30" s="74"/>
      <c r="O30" s="74"/>
    </row>
    <row r="31" spans="1:15" s="68" customFormat="1" ht="14.25">
      <c r="A31" s="86">
        <f>ROW()-12</f>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49"/>
      <c r="N32" s="74"/>
      <c r="O32" s="74"/>
    </row>
    <row r="33" spans="1:15" s="68" customFormat="1" ht="14.25">
      <c r="A33" s="86">
        <f>ROW()-12</f>
        <v>21</v>
      </c>
      <c r="B33" s="142"/>
      <c r="C33" s="142"/>
      <c r="D33" s="143"/>
      <c r="E33" s="144"/>
      <c r="F33" s="145"/>
      <c r="G33" s="146"/>
      <c r="H33" s="147"/>
      <c r="I33" s="150">
        <f t="shared" si="1"/>
        <v>0</v>
      </c>
      <c r="J33" s="149"/>
      <c r="N33" s="74"/>
      <c r="O33" s="74"/>
    </row>
    <row r="34" spans="1:15" s="68" customFormat="1" ht="14.25">
      <c r="A34" s="86">
        <f>ROW()-12</f>
        <v>22</v>
      </c>
      <c r="B34" s="142"/>
      <c r="C34" s="142"/>
      <c r="D34" s="143"/>
      <c r="E34" s="144"/>
      <c r="F34" s="145"/>
      <c r="G34" s="146"/>
      <c r="H34" s="147"/>
      <c r="I34" s="150">
        <f t="shared" si="1"/>
        <v>0</v>
      </c>
      <c r="J34" s="149"/>
      <c r="N34" s="74"/>
      <c r="O34" s="74"/>
    </row>
    <row r="35" spans="1:15" s="68" customFormat="1" ht="14.25">
      <c r="A35" s="86">
        <f t="shared" si="0"/>
        <v>23</v>
      </c>
      <c r="B35" s="142"/>
      <c r="C35" s="142"/>
      <c r="D35" s="143"/>
      <c r="E35" s="144"/>
      <c r="F35" s="145"/>
      <c r="G35" s="146"/>
      <c r="H35" s="147"/>
      <c r="I35" s="150">
        <f t="shared" si="1"/>
        <v>0</v>
      </c>
      <c r="J35" s="149"/>
      <c r="N35" s="74"/>
      <c r="O35" s="74"/>
    </row>
    <row r="36" spans="1:15" s="68" customFormat="1" ht="14.25">
      <c r="A36" s="86">
        <f>ROW()-12</f>
        <v>24</v>
      </c>
      <c r="B36" s="142"/>
      <c r="C36" s="142"/>
      <c r="D36" s="143"/>
      <c r="E36" s="144"/>
      <c r="F36" s="145"/>
      <c r="G36" s="146"/>
      <c r="H36" s="147"/>
      <c r="I36" s="150">
        <f t="shared" si="1"/>
        <v>0</v>
      </c>
      <c r="J36" s="152"/>
      <c r="K36" s="117"/>
      <c r="L36" s="133"/>
      <c r="M36" s="133"/>
      <c r="N36" s="74"/>
      <c r="O36" s="74"/>
    </row>
    <row r="37" spans="1:15" s="68" customFormat="1" ht="14.25">
      <c r="A37" s="134"/>
      <c r="B37" s="134"/>
      <c r="C37" s="134"/>
      <c r="F37" s="134"/>
      <c r="G37" s="135" t="s">
        <v>3</v>
      </c>
      <c r="H37" s="136">
        <f>SUM(H13:H36)</f>
        <v>0</v>
      </c>
      <c r="I37" s="136">
        <f>SUM(I13:I36)</f>
        <v>0</v>
      </c>
      <c r="K37" s="117"/>
      <c r="L37" s="74"/>
      <c r="M37" s="74"/>
      <c r="N37" s="74"/>
      <c r="O37" s="74"/>
    </row>
    <row r="38" spans="1:15" s="68" customFormat="1" ht="14.25">
      <c r="A38" s="134"/>
      <c r="B38" s="134"/>
      <c r="C38" s="134"/>
      <c r="D38" s="134"/>
      <c r="E38" s="134"/>
      <c r="F38" s="134"/>
      <c r="G38" s="134"/>
      <c r="H38" s="137"/>
      <c r="I38" s="134"/>
      <c r="J38" s="134"/>
      <c r="K38" s="117"/>
      <c r="L38" s="74"/>
      <c r="M38" s="74"/>
      <c r="N38" s="74"/>
      <c r="O38" s="74"/>
    </row>
    <row r="39" spans="1:15" s="68" customFormat="1" ht="35.25" customHeight="1">
      <c r="A39" s="138" t="s">
        <v>113</v>
      </c>
      <c r="B39" s="139"/>
      <c r="C39" s="139"/>
      <c r="D39" s="139"/>
      <c r="E39" s="139"/>
      <c r="F39" s="139"/>
      <c r="G39" s="139"/>
      <c r="H39" s="139"/>
      <c r="I39" s="140"/>
      <c r="J39" s="140"/>
      <c r="K39" s="74"/>
      <c r="L39" s="74"/>
      <c r="M39" s="74"/>
      <c r="N39" s="74"/>
      <c r="O39" s="74"/>
    </row>
    <row r="40" spans="1:15" s="68" customFormat="1" ht="29.25" customHeight="1">
      <c r="A40" s="141" t="s">
        <v>121</v>
      </c>
      <c r="B40" s="141"/>
      <c r="C40" s="141"/>
      <c r="D40" s="141"/>
      <c r="E40" s="141"/>
      <c r="F40" s="141"/>
      <c r="G40" s="141"/>
      <c r="H40" s="141"/>
      <c r="I40" s="141"/>
      <c r="J40" s="141"/>
      <c r="K40" s="74"/>
      <c r="L40" s="74"/>
      <c r="M40" s="74"/>
      <c r="N40" s="74"/>
      <c r="O40" s="74"/>
    </row>
    <row r="41" spans="1:15" s="68" customFormat="1" ht="14.25">
      <c r="I41" s="74"/>
      <c r="J41" s="74"/>
      <c r="K41" s="74"/>
      <c r="L41" s="74"/>
      <c r="M41" s="74"/>
      <c r="N41" s="74"/>
      <c r="O41" s="74"/>
    </row>
    <row r="42" spans="1:15" s="68" customFormat="1" ht="14.25">
      <c r="A42" s="74"/>
      <c r="B42" s="74"/>
      <c r="C42" s="74"/>
      <c r="D42" s="74"/>
      <c r="E42" s="74"/>
      <c r="F42" s="74"/>
      <c r="G42" s="74"/>
      <c r="H42" s="74"/>
      <c r="I42" s="74"/>
      <c r="J42" s="74"/>
      <c r="K42" s="74"/>
      <c r="L42" s="74"/>
      <c r="M42" s="74"/>
      <c r="N42" s="74"/>
      <c r="O42" s="74"/>
    </row>
    <row r="43" spans="1:15">
      <c r="A43" s="74"/>
      <c r="B43" s="74"/>
      <c r="C43" s="74"/>
      <c r="D43" s="74"/>
      <c r="E43" s="74"/>
      <c r="F43" s="74"/>
      <c r="G43" s="74"/>
      <c r="H43" s="74"/>
      <c r="I43" s="74"/>
      <c r="J43" s="74"/>
    </row>
    <row r="61" spans="10:10">
      <c r="J61" s="47" t="s">
        <v>48</v>
      </c>
    </row>
  </sheetData>
  <sheetProtection algorithmName="SHA-512" hashValue="AjdEq/GOZG7WoKl0x3S3pWuhp6kqvd6Rsr7LCM98eVW3stP7arjJpttnn/RlNJ6I9ZK7xM8FKuyuZEQT8e/k4A==" saltValue="5ixFT07fk0WCRjylwpwUtg==" spinCount="100000" sheet="1" formatRows="0" insertRows="0"/>
  <mergeCells count="12">
    <mergeCell ref="A8:D8"/>
    <mergeCell ref="E8:F8"/>
    <mergeCell ref="A6:D6"/>
    <mergeCell ref="A7:D7"/>
    <mergeCell ref="A3:K3"/>
    <mergeCell ref="J5:K5"/>
    <mergeCell ref="G8:H8"/>
    <mergeCell ref="A39:H39"/>
    <mergeCell ref="A40:J40"/>
    <mergeCell ref="A10:A11"/>
    <mergeCell ref="B10:B11"/>
    <mergeCell ref="C10:C11"/>
  </mergeCells>
  <dataValidations count="3">
    <dataValidation showDropDown="1" showErrorMessage="1" errorTitle="Eingabe ungültig" error="Die hinterlegte Formel darf nicht überschrieben werden!" sqref="I13:I36"/>
    <dataValidation type="decimal" allowBlank="1" showInputMessage="1" showErrorMessage="1" sqref="F13:F36">
      <formula1>0</formula1>
      <formula2>100</formula2>
    </dataValidation>
    <dataValidation type="custom" allowBlank="1" showInputMessage="1" showErrorMessage="1" errorTitle="negativer Betrag notwendig" error="Bitte geben Sie den negativen Betrag an, der Ihnen erstattet wird." sqref="H13:H36">
      <formula1>IF(OR(D13="Erstattung gesetzlicher Umlagen",D13="nachträgliche Erstattung"),H13&lt;0,H13&gt;0)</formula1>
    </dataValidation>
  </dataValidations>
  <pageMargins left="0.7" right="0.7" top="0.78740157499999996" bottom="0.78740157499999996" header="0.3" footer="0.3"/>
  <pageSetup paperSize="9" scale="42"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pageSetUpPr fitToPage="1"/>
  </sheetPr>
  <dimension ref="A1:R57"/>
  <sheetViews>
    <sheetView showGridLines="0" zoomScaleNormal="100" workbookViewId="0">
      <selection activeCell="D16" sqref="D16"/>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Gesamtkalkulation!$G$8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1" si="0">ROW()-12</f>
        <v>1</v>
      </c>
      <c r="B13" s="142"/>
      <c r="C13" s="142"/>
      <c r="D13" s="143"/>
      <c r="E13" s="144"/>
      <c r="F13" s="145"/>
      <c r="G13" s="146"/>
      <c r="H13" s="147"/>
      <c r="I13" s="148">
        <f t="shared" ref="I13:I32"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 t="shared" si="0"/>
        <v>4</v>
      </c>
      <c r="B16" s="142"/>
      <c r="C16" s="142"/>
      <c r="D16" s="143"/>
      <c r="E16" s="144"/>
      <c r="F16" s="145"/>
      <c r="G16" s="146"/>
      <c r="H16" s="147"/>
      <c r="I16" s="150">
        <f t="shared" si="1"/>
        <v>0</v>
      </c>
      <c r="J16" s="149"/>
      <c r="N16" s="74"/>
      <c r="O16" s="74"/>
    </row>
    <row r="17" spans="1:15" s="68" customFormat="1" ht="14.25">
      <c r="A17" s="86">
        <f t="shared" si="0"/>
        <v>5</v>
      </c>
      <c r="B17" s="142"/>
      <c r="C17" s="142"/>
      <c r="D17" s="143"/>
      <c r="E17" s="144"/>
      <c r="F17" s="145"/>
      <c r="G17" s="146"/>
      <c r="H17" s="147"/>
      <c r="I17" s="150">
        <f t="shared" si="1"/>
        <v>0</v>
      </c>
      <c r="J17" s="149"/>
      <c r="N17" s="74"/>
      <c r="O17" s="74"/>
    </row>
    <row r="18" spans="1:15" s="68" customFormat="1" ht="14.25">
      <c r="A18" s="86">
        <f>ROW()-12</f>
        <v>6</v>
      </c>
      <c r="B18" s="142"/>
      <c r="C18" s="142"/>
      <c r="D18" s="143"/>
      <c r="E18" s="144"/>
      <c r="F18" s="145"/>
      <c r="G18" s="146"/>
      <c r="H18" s="147"/>
      <c r="I18" s="150">
        <f t="shared" si="1"/>
        <v>0</v>
      </c>
      <c r="J18" s="149"/>
      <c r="N18" s="74"/>
      <c r="O18" s="74"/>
    </row>
    <row r="19" spans="1:15" s="68" customFormat="1" ht="14.25">
      <c r="A19" s="86">
        <f>ROW()-12</f>
        <v>7</v>
      </c>
      <c r="B19" s="142"/>
      <c r="C19" s="142"/>
      <c r="D19" s="143"/>
      <c r="E19" s="144"/>
      <c r="F19" s="145"/>
      <c r="G19" s="146"/>
      <c r="H19" s="147"/>
      <c r="I19" s="150">
        <f t="shared" si="1"/>
        <v>0</v>
      </c>
      <c r="J19" s="149"/>
      <c r="N19" s="74"/>
      <c r="O19" s="74"/>
    </row>
    <row r="20" spans="1:15" s="68" customFormat="1" ht="14.25">
      <c r="A20" s="86">
        <f>ROW()-12</f>
        <v>8</v>
      </c>
      <c r="B20" s="142"/>
      <c r="C20" s="142"/>
      <c r="D20" s="143"/>
      <c r="E20" s="144"/>
      <c r="F20" s="145"/>
      <c r="G20" s="146"/>
      <c r="H20" s="147"/>
      <c r="I20" s="150">
        <f t="shared" si="1"/>
        <v>0</v>
      </c>
      <c r="J20" s="149"/>
      <c r="N20" s="74"/>
      <c r="O20" s="74"/>
    </row>
    <row r="21" spans="1:15" s="68" customFormat="1" ht="14.25">
      <c r="A21" s="86">
        <f>ROW()-12</f>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 t="shared" si="0"/>
        <v>11</v>
      </c>
      <c r="B23" s="142"/>
      <c r="C23" s="142"/>
      <c r="D23" s="143"/>
      <c r="E23" s="144"/>
      <c r="F23" s="145"/>
      <c r="G23" s="146"/>
      <c r="H23" s="147"/>
      <c r="I23" s="150">
        <f t="shared" si="1"/>
        <v>0</v>
      </c>
      <c r="J23" s="149"/>
      <c r="N23" s="74"/>
      <c r="O23" s="74"/>
    </row>
    <row r="24" spans="1:15" s="68" customFormat="1" ht="14.25">
      <c r="A24" s="86">
        <f t="shared" si="0"/>
        <v>12</v>
      </c>
      <c r="B24" s="142"/>
      <c r="C24" s="142"/>
      <c r="D24" s="143"/>
      <c r="E24" s="144"/>
      <c r="F24" s="145"/>
      <c r="G24" s="146"/>
      <c r="H24" s="147"/>
      <c r="I24" s="150">
        <f t="shared" si="1"/>
        <v>0</v>
      </c>
      <c r="J24" s="149"/>
      <c r="N24" s="74"/>
      <c r="O24" s="74"/>
    </row>
    <row r="25" spans="1:15" s="68" customFormat="1" ht="14.25">
      <c r="A25" s="86">
        <f t="shared" si="0"/>
        <v>13</v>
      </c>
      <c r="B25" s="142"/>
      <c r="C25" s="142"/>
      <c r="D25" s="143"/>
      <c r="E25" s="144"/>
      <c r="F25" s="145"/>
      <c r="G25" s="146"/>
      <c r="H25" s="147"/>
      <c r="I25" s="150">
        <f t="shared" si="1"/>
        <v>0</v>
      </c>
      <c r="J25" s="149"/>
      <c r="N25" s="74"/>
      <c r="O25" s="74"/>
    </row>
    <row r="26" spans="1:15" s="68" customFormat="1" ht="14.25">
      <c r="A26" s="86">
        <f t="shared" si="0"/>
        <v>14</v>
      </c>
      <c r="B26" s="142"/>
      <c r="C26" s="142"/>
      <c r="D26" s="143"/>
      <c r="E26" s="144"/>
      <c r="F26" s="145"/>
      <c r="G26" s="146"/>
      <c r="H26" s="147"/>
      <c r="I26" s="150">
        <f t="shared" si="1"/>
        <v>0</v>
      </c>
      <c r="J26" s="149"/>
      <c r="N26" s="74"/>
      <c r="O26" s="74"/>
    </row>
    <row r="27" spans="1:15" s="68" customFormat="1" ht="14.25">
      <c r="A27" s="86">
        <f>ROW()-12</f>
        <v>15</v>
      </c>
      <c r="B27" s="142"/>
      <c r="C27" s="142"/>
      <c r="D27" s="143"/>
      <c r="E27" s="144"/>
      <c r="F27" s="145"/>
      <c r="G27" s="146"/>
      <c r="H27" s="147"/>
      <c r="I27" s="150">
        <f t="shared" si="1"/>
        <v>0</v>
      </c>
      <c r="J27" s="149"/>
      <c r="N27" s="74"/>
      <c r="O27" s="74"/>
    </row>
    <row r="28" spans="1:15" s="68" customFormat="1" ht="14.25">
      <c r="A28" s="86">
        <f>ROW()-12</f>
        <v>16</v>
      </c>
      <c r="B28" s="142"/>
      <c r="C28" s="142"/>
      <c r="D28" s="143"/>
      <c r="E28" s="144"/>
      <c r="F28" s="145"/>
      <c r="G28" s="146"/>
      <c r="H28" s="147"/>
      <c r="I28" s="150">
        <f t="shared" si="1"/>
        <v>0</v>
      </c>
      <c r="J28" s="149"/>
      <c r="N28" s="74"/>
      <c r="O28" s="74"/>
    </row>
    <row r="29" spans="1:15" s="68" customFormat="1" ht="14.25">
      <c r="A29" s="86">
        <f>ROW()-12</f>
        <v>17</v>
      </c>
      <c r="B29" s="142"/>
      <c r="C29" s="142"/>
      <c r="D29" s="143"/>
      <c r="E29" s="144"/>
      <c r="F29" s="145"/>
      <c r="G29" s="146"/>
      <c r="H29" s="147"/>
      <c r="I29" s="150">
        <f t="shared" si="1"/>
        <v>0</v>
      </c>
      <c r="J29" s="149"/>
      <c r="N29" s="74"/>
      <c r="O29" s="74"/>
    </row>
    <row r="30" spans="1:15" s="68" customFormat="1" ht="14.25">
      <c r="A30" s="86">
        <f>ROW()-12</f>
        <v>18</v>
      </c>
      <c r="B30" s="142"/>
      <c r="C30" s="142"/>
      <c r="D30" s="143"/>
      <c r="E30" s="144"/>
      <c r="F30" s="145"/>
      <c r="G30" s="146"/>
      <c r="H30" s="147"/>
      <c r="I30" s="150">
        <f t="shared" si="1"/>
        <v>0</v>
      </c>
      <c r="J30" s="149"/>
      <c r="N30" s="74"/>
      <c r="O30" s="74"/>
    </row>
    <row r="31" spans="1:15" s="68" customFormat="1" ht="14.25">
      <c r="A31" s="86">
        <f t="shared" si="0"/>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52"/>
      <c r="K32" s="117"/>
      <c r="L32" s="133"/>
      <c r="M32" s="133"/>
      <c r="N32" s="74"/>
      <c r="O32" s="74"/>
    </row>
    <row r="33" spans="1:15" s="68" customFormat="1" ht="14.25">
      <c r="A33" s="134"/>
      <c r="B33" s="134"/>
      <c r="C33" s="134"/>
      <c r="F33" s="134"/>
      <c r="G33" s="135" t="s">
        <v>3</v>
      </c>
      <c r="H33" s="136">
        <f>SUM(H13:H32)</f>
        <v>0</v>
      </c>
      <c r="I33" s="136">
        <f>SUM(I13:I32)</f>
        <v>0</v>
      </c>
      <c r="K33" s="117"/>
      <c r="L33" s="74"/>
      <c r="M33" s="74"/>
      <c r="N33" s="74"/>
      <c r="O33" s="74"/>
    </row>
    <row r="34" spans="1:15" s="68" customFormat="1" ht="14.25">
      <c r="A34" s="134"/>
      <c r="B34" s="134"/>
      <c r="C34" s="134"/>
      <c r="D34" s="134"/>
      <c r="E34" s="134"/>
      <c r="F34" s="134"/>
      <c r="G34" s="134"/>
      <c r="H34" s="137"/>
      <c r="I34" s="134"/>
      <c r="J34" s="134"/>
      <c r="K34" s="117"/>
      <c r="L34" s="74"/>
      <c r="M34" s="74"/>
      <c r="N34" s="74"/>
      <c r="O34" s="74"/>
    </row>
    <row r="35" spans="1:15" s="68" customFormat="1" ht="35.25" customHeight="1">
      <c r="A35" s="138" t="s">
        <v>113</v>
      </c>
      <c r="B35" s="139"/>
      <c r="C35" s="139"/>
      <c r="D35" s="139"/>
      <c r="E35" s="139"/>
      <c r="F35" s="139"/>
      <c r="G35" s="139"/>
      <c r="H35" s="139"/>
      <c r="I35" s="140"/>
      <c r="J35" s="140"/>
      <c r="K35" s="74"/>
      <c r="L35" s="74"/>
      <c r="M35" s="74"/>
      <c r="N35" s="74"/>
      <c r="O35" s="74"/>
    </row>
    <row r="36" spans="1:15" s="68" customFormat="1" ht="29.25" customHeight="1">
      <c r="A36" s="141" t="s">
        <v>121</v>
      </c>
      <c r="B36" s="141"/>
      <c r="C36" s="141"/>
      <c r="D36" s="141"/>
      <c r="E36" s="141"/>
      <c r="F36" s="141"/>
      <c r="G36" s="141"/>
      <c r="H36" s="141"/>
      <c r="I36" s="141"/>
      <c r="J36" s="141"/>
      <c r="K36" s="74"/>
      <c r="L36" s="74"/>
      <c r="M36" s="74"/>
      <c r="N36" s="74"/>
      <c r="O36" s="74"/>
    </row>
    <row r="37" spans="1:15" s="68" customFormat="1" ht="14.25">
      <c r="I37" s="74"/>
      <c r="J37" s="74"/>
      <c r="K37" s="74"/>
      <c r="L37" s="74"/>
      <c r="M37" s="74"/>
      <c r="N37" s="74"/>
      <c r="O37" s="74"/>
    </row>
    <row r="38" spans="1:15" s="68" customFormat="1" ht="14.25">
      <c r="A38" s="74"/>
      <c r="B38" s="74"/>
      <c r="C38" s="74"/>
      <c r="D38" s="74"/>
      <c r="E38" s="74"/>
      <c r="F38" s="74"/>
      <c r="G38" s="74"/>
      <c r="H38" s="74"/>
      <c r="I38" s="74"/>
      <c r="J38" s="74"/>
      <c r="K38" s="74"/>
      <c r="L38" s="74"/>
      <c r="M38" s="74"/>
      <c r="N38" s="74"/>
      <c r="O38" s="74"/>
    </row>
    <row r="39" spans="1:15">
      <c r="A39" s="74"/>
      <c r="B39" s="74"/>
      <c r="C39" s="74"/>
      <c r="D39" s="74"/>
      <c r="E39" s="74"/>
      <c r="F39" s="74"/>
      <c r="G39" s="74"/>
      <c r="H39" s="74"/>
      <c r="I39" s="74"/>
      <c r="J39" s="74"/>
    </row>
    <row r="57" spans="10:10">
      <c r="J57" s="47" t="s">
        <v>48</v>
      </c>
    </row>
  </sheetData>
  <sheetProtection algorithmName="SHA-512" hashValue="spjWllZ8ejjZPR6BM9ZEp7WCqqnrshQkG2cfmAZtVfijUHxKkP8a2VtP1am3XHxJ0bq5lCTC8eZbaZpMJVTRMQ==" saltValue="qhKEd9aio8SWtbTomkeiUw==" spinCount="100000" sheet="1" formatRows="0" insertRows="0"/>
  <mergeCells count="12">
    <mergeCell ref="A8:D8"/>
    <mergeCell ref="E8:F8"/>
    <mergeCell ref="A6:D6"/>
    <mergeCell ref="A7:D7"/>
    <mergeCell ref="A3:K3"/>
    <mergeCell ref="J5:K5"/>
    <mergeCell ref="G8:H8"/>
    <mergeCell ref="A35:H35"/>
    <mergeCell ref="A36:J36"/>
    <mergeCell ref="A10:A11"/>
    <mergeCell ref="B10:B11"/>
    <mergeCell ref="C10:C11"/>
  </mergeCells>
  <dataValidations count="3">
    <dataValidation type="custom" allowBlank="1" showInputMessage="1" showErrorMessage="1" errorTitle="negativer Betrag notwendig" error="Bitte geben Sie den negativen Betrag an, der Ihnen erstattet wird." sqref="H13:H32">
      <formula1>IF(OR(D13="Erstattung gesetzlicher Umlagen",D13="nachträgliche Erstattung"),H13&lt;0,H13&gt;0)</formula1>
    </dataValidation>
    <dataValidation type="decimal" allowBlank="1" showInputMessage="1" showErrorMessage="1" sqref="F13:F32">
      <formula1>0</formula1>
      <formula2>100</formula2>
    </dataValidation>
    <dataValidation showDropDown="1" showErrorMessage="1" errorTitle="Eingabe ungültig" error="Die hinterlegte Formel darf nicht überschrieben werden!" sqref="I13:I32"/>
  </dataValidations>
  <pageMargins left="0.7" right="0.7" top="0.78740157499999996" bottom="0.78740157499999996" header="0.3" footer="0.3"/>
  <pageSetup paperSize="9" scale="42"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pageSetUpPr fitToPage="1"/>
  </sheetPr>
  <dimension ref="A1:R57"/>
  <sheetViews>
    <sheetView showGridLines="0" zoomScaleNormal="100" workbookViewId="0">
      <selection activeCell="E21" sqref="E21"/>
    </sheetView>
  </sheetViews>
  <sheetFormatPr baseColWidth="10" defaultRowHeight="15"/>
  <cols>
    <col min="1" max="1" width="9.140625" style="47" customWidth="1"/>
    <col min="2" max="2" width="27.85546875" style="47" customWidth="1"/>
    <col min="3" max="3" width="17.42578125" style="47" customWidth="1"/>
    <col min="4" max="4" width="13" style="47" customWidth="1"/>
    <col min="5" max="5" width="16.85546875" style="47" customWidth="1"/>
    <col min="6" max="6" width="14.7109375" style="47" customWidth="1"/>
    <col min="7" max="7" width="17.140625" style="47" customWidth="1"/>
    <col min="8" max="8" width="13.7109375" style="47" customWidth="1"/>
    <col min="9" max="9" width="17.85546875" style="47" bestFit="1" customWidth="1"/>
    <col min="10" max="10" width="47.140625" style="47" customWidth="1"/>
    <col min="11" max="11" width="19.140625" style="47" customWidth="1"/>
    <col min="12" max="12" width="15.42578125" style="47" customWidth="1"/>
    <col min="13" max="13" width="34.42578125" style="47" customWidth="1"/>
    <col min="14" max="14" width="20.28515625" style="47" customWidth="1"/>
    <col min="15" max="15" width="21" style="47" customWidth="1"/>
    <col min="16" max="16" width="21.42578125" style="47" customWidth="1"/>
    <col min="17" max="18" width="16.140625" style="47" customWidth="1"/>
    <col min="19" max="16384" width="11.42578125" style="47"/>
  </cols>
  <sheetData>
    <row r="1" spans="1:18" s="68" customFormat="1">
      <c r="R1" s="47"/>
    </row>
    <row r="2" spans="1:18" s="68" customFormat="1" ht="15" customHeight="1">
      <c r="R2" s="47"/>
    </row>
    <row r="3" spans="1:18" s="48" customFormat="1" ht="15" customHeight="1">
      <c r="A3" s="101" t="s">
        <v>120</v>
      </c>
      <c r="B3" s="102"/>
      <c r="C3" s="102"/>
      <c r="D3" s="102"/>
      <c r="E3" s="102"/>
      <c r="F3" s="102"/>
      <c r="G3" s="102"/>
      <c r="H3" s="102"/>
      <c r="I3" s="102"/>
      <c r="J3" s="102"/>
      <c r="K3" s="102"/>
    </row>
    <row r="4" spans="1:18" s="69" customFormat="1">
      <c r="B4" s="70"/>
      <c r="C4" s="70"/>
      <c r="D4" s="70"/>
      <c r="E4" s="70"/>
      <c r="F4" s="70"/>
      <c r="G4" s="70"/>
      <c r="H4" s="70"/>
      <c r="I4" s="70"/>
      <c r="J4" s="70"/>
      <c r="K4" s="70"/>
      <c r="L4" s="48"/>
      <c r="M4" s="70"/>
      <c r="N4" s="70"/>
      <c r="O4" s="70"/>
      <c r="P4" s="70"/>
      <c r="Q4" s="70"/>
      <c r="R4" s="47"/>
    </row>
    <row r="5" spans="1:18" s="48" customFormat="1">
      <c r="B5" s="71"/>
      <c r="C5" s="72"/>
      <c r="D5" s="72"/>
      <c r="E5" s="72"/>
      <c r="F5" s="72"/>
      <c r="G5" s="72"/>
      <c r="H5" s="72"/>
      <c r="J5" s="105" t="s">
        <v>4</v>
      </c>
      <c r="K5" s="106"/>
      <c r="O5" s="73"/>
      <c r="R5" s="47"/>
    </row>
    <row r="6" spans="1:18" s="48" customFormat="1">
      <c r="A6" s="101" t="s">
        <v>118</v>
      </c>
      <c r="B6" s="102"/>
      <c r="C6" s="102"/>
      <c r="D6" s="107"/>
      <c r="E6" s="81">
        <f>Gesamtkalkulation!$B$3</f>
        <v>0</v>
      </c>
      <c r="F6" s="82"/>
      <c r="G6" s="82"/>
      <c r="H6" s="82"/>
      <c r="I6" s="82"/>
      <c r="J6" s="82"/>
      <c r="K6" s="83"/>
      <c r="P6" s="74"/>
      <c r="R6" s="47"/>
    </row>
    <row r="7" spans="1:18" s="48" customFormat="1">
      <c r="A7" s="101" t="s">
        <v>43</v>
      </c>
      <c r="B7" s="102"/>
      <c r="C7" s="102"/>
      <c r="D7" s="107"/>
      <c r="E7" s="81">
        <f>Gesamtkalkulation!$B$4</f>
        <v>0</v>
      </c>
      <c r="F7" s="82"/>
      <c r="G7" s="82"/>
      <c r="H7" s="82"/>
      <c r="I7" s="82"/>
      <c r="J7" s="82"/>
      <c r="K7" s="83"/>
      <c r="P7" s="74"/>
      <c r="Q7" s="74"/>
      <c r="R7" s="47"/>
    </row>
    <row r="8" spans="1:18" s="48" customFormat="1" ht="15" customHeight="1">
      <c r="A8" s="97" t="s">
        <v>46</v>
      </c>
      <c r="B8" s="98"/>
      <c r="C8" s="98"/>
      <c r="D8" s="108"/>
      <c r="E8" s="103">
        <f>Gesamtkalkulation!$B$5</f>
        <v>0</v>
      </c>
      <c r="F8" s="104"/>
      <c r="G8" s="109" t="s">
        <v>47</v>
      </c>
      <c r="H8" s="110"/>
      <c r="I8" s="79">
        <f>Gesamtkalkulation!$F$5</f>
        <v>0</v>
      </c>
      <c r="J8" s="80" t="s">
        <v>62</v>
      </c>
      <c r="K8" s="75" t="str">
        <f>Gesamtkalkulation!$H$8</f>
        <v xml:space="preserve"> </v>
      </c>
      <c r="R8" s="47"/>
    </row>
    <row r="9" spans="1:18" s="48" customFormat="1">
      <c r="A9" s="71"/>
      <c r="B9" s="72"/>
      <c r="C9" s="72"/>
      <c r="D9" s="72"/>
      <c r="E9" s="72"/>
      <c r="F9" s="72"/>
      <c r="G9" s="72"/>
      <c r="H9" s="72"/>
      <c r="I9" s="72"/>
      <c r="J9" s="72"/>
      <c r="K9" s="72"/>
      <c r="L9" s="72"/>
      <c r="M9" s="72"/>
      <c r="N9" s="72"/>
      <c r="R9" s="47"/>
    </row>
    <row r="10" spans="1:18" s="117" customFormat="1" ht="62.25" customHeight="1">
      <c r="A10" s="113" t="s">
        <v>0</v>
      </c>
      <c r="B10" s="114" t="s">
        <v>2</v>
      </c>
      <c r="C10" s="114" t="s">
        <v>1</v>
      </c>
      <c r="D10" s="78" t="s">
        <v>60</v>
      </c>
      <c r="E10" s="78" t="s">
        <v>61</v>
      </c>
      <c r="F10" s="115" t="s">
        <v>110</v>
      </c>
      <c r="G10" s="78" t="s">
        <v>109</v>
      </c>
      <c r="H10" s="116" t="s">
        <v>115</v>
      </c>
      <c r="I10" s="84" t="s">
        <v>49</v>
      </c>
      <c r="J10" s="115" t="s">
        <v>111</v>
      </c>
      <c r="N10" s="118"/>
      <c r="O10" s="118"/>
    </row>
    <row r="11" spans="1:18" s="68" customFormat="1" ht="14.25">
      <c r="A11" s="119"/>
      <c r="B11" s="120"/>
      <c r="C11" s="120"/>
      <c r="D11" s="77"/>
      <c r="E11" s="77"/>
      <c r="F11" s="121"/>
      <c r="G11" s="76" t="s">
        <v>116</v>
      </c>
      <c r="H11" s="122" t="s">
        <v>112</v>
      </c>
      <c r="I11" s="123" t="s">
        <v>112</v>
      </c>
      <c r="J11" s="124"/>
      <c r="N11" s="74"/>
      <c r="O11" s="74"/>
    </row>
    <row r="12" spans="1:18" s="68" customFormat="1" ht="16.5" hidden="1" customHeight="1">
      <c r="A12" s="125" t="s">
        <v>18</v>
      </c>
      <c r="B12" s="126" t="s">
        <v>19</v>
      </c>
      <c r="C12" s="126" t="s">
        <v>20</v>
      </c>
      <c r="D12" s="127" t="s">
        <v>21</v>
      </c>
      <c r="E12" s="128" t="s">
        <v>22</v>
      </c>
      <c r="F12" s="129" t="s">
        <v>23</v>
      </c>
      <c r="G12" s="130" t="s">
        <v>122</v>
      </c>
      <c r="H12" s="131" t="s">
        <v>123</v>
      </c>
      <c r="I12" s="85" t="s">
        <v>124</v>
      </c>
      <c r="J12" s="132" t="s">
        <v>125</v>
      </c>
      <c r="N12" s="74"/>
      <c r="O12" s="74"/>
    </row>
    <row r="13" spans="1:18" s="68" customFormat="1" ht="14.25">
      <c r="A13" s="86">
        <f t="shared" ref="A13:A31" si="0">ROW()-12</f>
        <v>1</v>
      </c>
      <c r="B13" s="142"/>
      <c r="C13" s="142"/>
      <c r="D13" s="143"/>
      <c r="E13" s="144"/>
      <c r="F13" s="145"/>
      <c r="G13" s="146"/>
      <c r="H13" s="147"/>
      <c r="I13" s="148">
        <f t="shared" ref="I13:I32" si="1">$H13*$F13*G13</f>
        <v>0</v>
      </c>
      <c r="J13" s="149"/>
      <c r="N13" s="74"/>
      <c r="O13" s="74"/>
    </row>
    <row r="14" spans="1:18" s="68" customFormat="1" ht="14.25">
      <c r="A14" s="86">
        <f t="shared" si="0"/>
        <v>2</v>
      </c>
      <c r="B14" s="142"/>
      <c r="C14" s="142"/>
      <c r="D14" s="143"/>
      <c r="E14" s="144"/>
      <c r="F14" s="145"/>
      <c r="G14" s="146"/>
      <c r="H14" s="147"/>
      <c r="I14" s="150">
        <f t="shared" si="1"/>
        <v>0</v>
      </c>
      <c r="J14" s="149"/>
      <c r="N14" s="74"/>
      <c r="O14" s="74"/>
    </row>
    <row r="15" spans="1:18" s="68" customFormat="1" ht="14.25">
      <c r="A15" s="86">
        <f t="shared" si="0"/>
        <v>3</v>
      </c>
      <c r="B15" s="151"/>
      <c r="C15" s="142"/>
      <c r="D15" s="143"/>
      <c r="E15" s="144"/>
      <c r="F15" s="145"/>
      <c r="G15" s="146"/>
      <c r="H15" s="147"/>
      <c r="I15" s="150">
        <f t="shared" si="1"/>
        <v>0</v>
      </c>
      <c r="J15" s="149"/>
      <c r="N15" s="74"/>
      <c r="O15" s="74"/>
    </row>
    <row r="16" spans="1:18" s="68" customFormat="1" ht="14.25">
      <c r="A16" s="86">
        <f t="shared" si="0"/>
        <v>4</v>
      </c>
      <c r="B16" s="142"/>
      <c r="C16" s="142"/>
      <c r="D16" s="143"/>
      <c r="E16" s="144"/>
      <c r="F16" s="145"/>
      <c r="G16" s="146"/>
      <c r="H16" s="147"/>
      <c r="I16" s="150">
        <f t="shared" si="1"/>
        <v>0</v>
      </c>
      <c r="J16" s="149"/>
      <c r="N16" s="74"/>
      <c r="O16" s="74"/>
    </row>
    <row r="17" spans="1:15" s="68" customFormat="1" ht="14.25">
      <c r="A17" s="86">
        <f t="shared" si="0"/>
        <v>5</v>
      </c>
      <c r="B17" s="142"/>
      <c r="C17" s="142"/>
      <c r="D17" s="143"/>
      <c r="E17" s="144"/>
      <c r="F17" s="145"/>
      <c r="G17" s="146"/>
      <c r="H17" s="147"/>
      <c r="I17" s="150">
        <f t="shared" si="1"/>
        <v>0</v>
      </c>
      <c r="J17" s="149"/>
      <c r="N17" s="74"/>
      <c r="O17" s="74"/>
    </row>
    <row r="18" spans="1:15" s="68" customFormat="1" ht="14.25">
      <c r="A18" s="86">
        <f>ROW()-12</f>
        <v>6</v>
      </c>
      <c r="B18" s="142"/>
      <c r="C18" s="142"/>
      <c r="D18" s="143"/>
      <c r="E18" s="144"/>
      <c r="F18" s="145"/>
      <c r="G18" s="146"/>
      <c r="H18" s="147"/>
      <c r="I18" s="150">
        <f t="shared" si="1"/>
        <v>0</v>
      </c>
      <c r="J18" s="149"/>
      <c r="N18" s="74"/>
      <c r="O18" s="74"/>
    </row>
    <row r="19" spans="1:15" s="68" customFormat="1" ht="14.25">
      <c r="A19" s="86">
        <f>ROW()-12</f>
        <v>7</v>
      </c>
      <c r="B19" s="142"/>
      <c r="C19" s="142"/>
      <c r="D19" s="143"/>
      <c r="E19" s="144"/>
      <c r="F19" s="145"/>
      <c r="G19" s="146"/>
      <c r="H19" s="147"/>
      <c r="I19" s="150">
        <f t="shared" si="1"/>
        <v>0</v>
      </c>
      <c r="J19" s="149"/>
      <c r="N19" s="74"/>
      <c r="O19" s="74"/>
    </row>
    <row r="20" spans="1:15" s="68" customFormat="1" ht="14.25">
      <c r="A20" s="86">
        <f>ROW()-12</f>
        <v>8</v>
      </c>
      <c r="B20" s="142"/>
      <c r="C20" s="142"/>
      <c r="D20" s="143"/>
      <c r="E20" s="144"/>
      <c r="F20" s="145"/>
      <c r="G20" s="146"/>
      <c r="H20" s="147"/>
      <c r="I20" s="150">
        <f t="shared" si="1"/>
        <v>0</v>
      </c>
      <c r="J20" s="149"/>
      <c r="N20" s="74"/>
      <c r="O20" s="74"/>
    </row>
    <row r="21" spans="1:15" s="68" customFormat="1" ht="14.25">
      <c r="A21" s="86">
        <f>ROW()-12</f>
        <v>9</v>
      </c>
      <c r="B21" s="142"/>
      <c r="C21" s="142"/>
      <c r="D21" s="143"/>
      <c r="E21" s="144"/>
      <c r="F21" s="145"/>
      <c r="G21" s="146"/>
      <c r="H21" s="147"/>
      <c r="I21" s="150">
        <f t="shared" si="1"/>
        <v>0</v>
      </c>
      <c r="J21" s="149"/>
      <c r="N21" s="74"/>
      <c r="O21" s="74"/>
    </row>
    <row r="22" spans="1:15" s="68" customFormat="1" ht="14.25">
      <c r="A22" s="86">
        <f>ROW()-12</f>
        <v>10</v>
      </c>
      <c r="B22" s="142"/>
      <c r="C22" s="142"/>
      <c r="D22" s="143"/>
      <c r="E22" s="144"/>
      <c r="F22" s="145"/>
      <c r="G22" s="146"/>
      <c r="H22" s="147"/>
      <c r="I22" s="150">
        <f t="shared" si="1"/>
        <v>0</v>
      </c>
      <c r="J22" s="149"/>
      <c r="N22" s="74"/>
      <c r="O22" s="74"/>
    </row>
    <row r="23" spans="1:15" s="68" customFormat="1" ht="14.25">
      <c r="A23" s="86">
        <f t="shared" si="0"/>
        <v>11</v>
      </c>
      <c r="B23" s="142"/>
      <c r="C23" s="142"/>
      <c r="D23" s="143"/>
      <c r="E23" s="144"/>
      <c r="F23" s="145"/>
      <c r="G23" s="146"/>
      <c r="H23" s="147"/>
      <c r="I23" s="150">
        <f t="shared" si="1"/>
        <v>0</v>
      </c>
      <c r="J23" s="149"/>
      <c r="N23" s="74"/>
      <c r="O23" s="74"/>
    </row>
    <row r="24" spans="1:15" s="68" customFormat="1" ht="14.25">
      <c r="A24" s="86">
        <f t="shared" si="0"/>
        <v>12</v>
      </c>
      <c r="B24" s="142"/>
      <c r="C24" s="142"/>
      <c r="D24" s="143"/>
      <c r="E24" s="144"/>
      <c r="F24" s="145"/>
      <c r="G24" s="146"/>
      <c r="H24" s="147"/>
      <c r="I24" s="150">
        <f t="shared" si="1"/>
        <v>0</v>
      </c>
      <c r="J24" s="149"/>
      <c r="N24" s="74"/>
      <c r="O24" s="74"/>
    </row>
    <row r="25" spans="1:15" s="68" customFormat="1" ht="14.25">
      <c r="A25" s="86">
        <f t="shared" si="0"/>
        <v>13</v>
      </c>
      <c r="B25" s="142"/>
      <c r="C25" s="142"/>
      <c r="D25" s="143"/>
      <c r="E25" s="144"/>
      <c r="F25" s="145"/>
      <c r="G25" s="146"/>
      <c r="H25" s="147"/>
      <c r="I25" s="150">
        <f t="shared" si="1"/>
        <v>0</v>
      </c>
      <c r="J25" s="149"/>
      <c r="N25" s="74"/>
      <c r="O25" s="74"/>
    </row>
    <row r="26" spans="1:15" s="68" customFormat="1" ht="14.25">
      <c r="A26" s="86">
        <f t="shared" si="0"/>
        <v>14</v>
      </c>
      <c r="B26" s="142"/>
      <c r="C26" s="142"/>
      <c r="D26" s="143"/>
      <c r="E26" s="144"/>
      <c r="F26" s="145"/>
      <c r="G26" s="146"/>
      <c r="H26" s="147"/>
      <c r="I26" s="150">
        <f t="shared" si="1"/>
        <v>0</v>
      </c>
      <c r="J26" s="149"/>
      <c r="N26" s="74"/>
      <c r="O26" s="74"/>
    </row>
    <row r="27" spans="1:15" s="68" customFormat="1" ht="14.25">
      <c r="A27" s="86">
        <f>ROW()-12</f>
        <v>15</v>
      </c>
      <c r="B27" s="142"/>
      <c r="C27" s="142"/>
      <c r="D27" s="143"/>
      <c r="E27" s="144"/>
      <c r="F27" s="145"/>
      <c r="G27" s="146"/>
      <c r="H27" s="147"/>
      <c r="I27" s="150">
        <f t="shared" si="1"/>
        <v>0</v>
      </c>
      <c r="J27" s="149"/>
      <c r="N27" s="74"/>
      <c r="O27" s="74"/>
    </row>
    <row r="28" spans="1:15" s="68" customFormat="1" ht="14.25">
      <c r="A28" s="86">
        <f>ROW()-12</f>
        <v>16</v>
      </c>
      <c r="B28" s="142"/>
      <c r="C28" s="142"/>
      <c r="D28" s="143"/>
      <c r="E28" s="144"/>
      <c r="F28" s="145"/>
      <c r="G28" s="146"/>
      <c r="H28" s="147"/>
      <c r="I28" s="150">
        <f t="shared" si="1"/>
        <v>0</v>
      </c>
      <c r="J28" s="149"/>
      <c r="N28" s="74"/>
      <c r="O28" s="74"/>
    </row>
    <row r="29" spans="1:15" s="68" customFormat="1" ht="14.25">
      <c r="A29" s="86">
        <f>ROW()-12</f>
        <v>17</v>
      </c>
      <c r="B29" s="142"/>
      <c r="C29" s="142"/>
      <c r="D29" s="143"/>
      <c r="E29" s="144"/>
      <c r="F29" s="145"/>
      <c r="G29" s="146"/>
      <c r="H29" s="147"/>
      <c r="I29" s="150">
        <f t="shared" si="1"/>
        <v>0</v>
      </c>
      <c r="J29" s="149"/>
      <c r="N29" s="74"/>
      <c r="O29" s="74"/>
    </row>
    <row r="30" spans="1:15" s="68" customFormat="1" ht="14.25">
      <c r="A30" s="86">
        <f>ROW()-12</f>
        <v>18</v>
      </c>
      <c r="B30" s="142"/>
      <c r="C30" s="142"/>
      <c r="D30" s="143"/>
      <c r="E30" s="144"/>
      <c r="F30" s="145"/>
      <c r="G30" s="146"/>
      <c r="H30" s="147"/>
      <c r="I30" s="150">
        <f t="shared" si="1"/>
        <v>0</v>
      </c>
      <c r="J30" s="149"/>
      <c r="N30" s="74"/>
      <c r="O30" s="74"/>
    </row>
    <row r="31" spans="1:15" s="68" customFormat="1" ht="14.25">
      <c r="A31" s="86">
        <f t="shared" si="0"/>
        <v>19</v>
      </c>
      <c r="B31" s="142"/>
      <c r="C31" s="142"/>
      <c r="D31" s="143"/>
      <c r="E31" s="144"/>
      <c r="F31" s="145"/>
      <c r="G31" s="146"/>
      <c r="H31" s="147"/>
      <c r="I31" s="150">
        <f t="shared" si="1"/>
        <v>0</v>
      </c>
      <c r="J31" s="149"/>
      <c r="N31" s="74"/>
      <c r="O31" s="74"/>
    </row>
    <row r="32" spans="1:15" s="68" customFormat="1" ht="14.25">
      <c r="A32" s="86">
        <f>ROW()-12</f>
        <v>20</v>
      </c>
      <c r="B32" s="142"/>
      <c r="C32" s="142"/>
      <c r="D32" s="143"/>
      <c r="E32" s="144"/>
      <c r="F32" s="145"/>
      <c r="G32" s="146"/>
      <c r="H32" s="147"/>
      <c r="I32" s="150">
        <f t="shared" si="1"/>
        <v>0</v>
      </c>
      <c r="J32" s="152"/>
      <c r="K32" s="117"/>
      <c r="L32" s="133"/>
      <c r="M32" s="133"/>
      <c r="N32" s="74"/>
      <c r="O32" s="74"/>
    </row>
    <row r="33" spans="1:15" s="68" customFormat="1" ht="14.25">
      <c r="A33" s="134"/>
      <c r="B33" s="134"/>
      <c r="C33" s="134"/>
      <c r="F33" s="134"/>
      <c r="G33" s="135" t="s">
        <v>3</v>
      </c>
      <c r="H33" s="136">
        <f>SUM(H13:H32)</f>
        <v>0</v>
      </c>
      <c r="I33" s="136">
        <f>SUM(I13:I32)</f>
        <v>0</v>
      </c>
      <c r="K33" s="117"/>
      <c r="L33" s="74"/>
      <c r="M33" s="74"/>
      <c r="N33" s="74"/>
      <c r="O33" s="74"/>
    </row>
    <row r="34" spans="1:15" s="68" customFormat="1" ht="14.25">
      <c r="A34" s="134"/>
      <c r="B34" s="134"/>
      <c r="C34" s="134"/>
      <c r="D34" s="134"/>
      <c r="E34" s="134"/>
      <c r="F34" s="134"/>
      <c r="G34" s="134"/>
      <c r="H34" s="137"/>
      <c r="I34" s="134"/>
      <c r="J34" s="134"/>
      <c r="K34" s="117"/>
      <c r="L34" s="74"/>
      <c r="M34" s="74"/>
      <c r="N34" s="74"/>
      <c r="O34" s="74"/>
    </row>
    <row r="35" spans="1:15" s="68" customFormat="1" ht="35.25" customHeight="1">
      <c r="A35" s="138" t="s">
        <v>113</v>
      </c>
      <c r="B35" s="139"/>
      <c r="C35" s="139"/>
      <c r="D35" s="139"/>
      <c r="E35" s="139"/>
      <c r="F35" s="139"/>
      <c r="G35" s="139"/>
      <c r="H35" s="139"/>
      <c r="I35" s="140"/>
      <c r="J35" s="140"/>
      <c r="K35" s="74"/>
      <c r="L35" s="74"/>
      <c r="M35" s="74"/>
      <c r="N35" s="74"/>
      <c r="O35" s="74"/>
    </row>
    <row r="36" spans="1:15" s="68" customFormat="1" ht="29.25" customHeight="1">
      <c r="A36" s="141" t="s">
        <v>121</v>
      </c>
      <c r="B36" s="141"/>
      <c r="C36" s="141"/>
      <c r="D36" s="141"/>
      <c r="E36" s="141"/>
      <c r="F36" s="141"/>
      <c r="G36" s="141"/>
      <c r="H36" s="141"/>
      <c r="I36" s="141"/>
      <c r="J36" s="141"/>
      <c r="K36" s="74"/>
      <c r="L36" s="74"/>
      <c r="M36" s="74"/>
      <c r="N36" s="74"/>
      <c r="O36" s="74"/>
    </row>
    <row r="37" spans="1:15" s="68" customFormat="1" ht="14.25">
      <c r="I37" s="74"/>
      <c r="J37" s="74"/>
      <c r="K37" s="74"/>
      <c r="L37" s="74"/>
      <c r="M37" s="74"/>
      <c r="N37" s="74"/>
      <c r="O37" s="74"/>
    </row>
    <row r="38" spans="1:15" s="68" customFormat="1" ht="14.25">
      <c r="A38" s="74"/>
      <c r="B38" s="74"/>
      <c r="C38" s="74"/>
      <c r="D38" s="74"/>
      <c r="E38" s="74"/>
      <c r="F38" s="74"/>
      <c r="G38" s="74"/>
      <c r="H38" s="74"/>
      <c r="I38" s="74"/>
      <c r="J38" s="74"/>
      <c r="K38" s="74"/>
      <c r="L38" s="74"/>
      <c r="M38" s="74"/>
      <c r="N38" s="74"/>
      <c r="O38" s="74"/>
    </row>
    <row r="39" spans="1:15">
      <c r="A39" s="74"/>
      <c r="B39" s="74"/>
      <c r="C39" s="74"/>
      <c r="D39" s="74"/>
      <c r="E39" s="74"/>
      <c r="F39" s="74"/>
      <c r="G39" s="74"/>
      <c r="H39" s="74"/>
      <c r="I39" s="74"/>
      <c r="J39" s="74"/>
    </row>
    <row r="57" spans="10:10">
      <c r="J57" s="47" t="s">
        <v>48</v>
      </c>
    </row>
  </sheetData>
  <sheetProtection algorithmName="SHA-512" hashValue="Ftwe4dEQ4cacrEXC8Aajix1NvYOkP5Pt2bcZS1fMuPO4WtApq17tuYTQN3cr1gMPNnurLmrphaDBQ5Vx9OG1Ig==" saltValue="xcG/hpZKmhA7rm/+utwI9g==" spinCount="100000" sheet="1" formatRows="0" insertRows="0"/>
  <mergeCells count="12">
    <mergeCell ref="A8:D8"/>
    <mergeCell ref="E8:F8"/>
    <mergeCell ref="A6:D6"/>
    <mergeCell ref="A7:D7"/>
    <mergeCell ref="A3:K3"/>
    <mergeCell ref="J5:K5"/>
    <mergeCell ref="G8:H8"/>
    <mergeCell ref="A35:H35"/>
    <mergeCell ref="A36:J36"/>
    <mergeCell ref="A10:A11"/>
    <mergeCell ref="B10:B11"/>
    <mergeCell ref="C10:C11"/>
  </mergeCells>
  <dataValidations count="3">
    <dataValidation type="custom" allowBlank="1" showInputMessage="1" showErrorMessage="1" errorTitle="negativer Betrag notwendig" error="Bitte geben Sie den negativen Betrag an, der Ihnen erstattet wird." sqref="H13:H32">
      <formula1>IF(OR(D13="Erstattung gesetzlicher Umlagen",D13="nachträgliche Erstattung"),H13&lt;0,H13&gt;0)</formula1>
    </dataValidation>
    <dataValidation showDropDown="1" showErrorMessage="1" errorTitle="Eingabe ungültig" error="Die hinterlegte Formel darf nicht überschrieben werden!" sqref="I13:I32"/>
    <dataValidation type="decimal" allowBlank="1" showInputMessage="1" showErrorMessage="1" sqref="F13:F32">
      <formula1>0</formula1>
      <formula2>100</formula2>
    </dataValidation>
  </dataValidations>
  <pageMargins left="0.7" right="0.7" top="0.78740157499999996" bottom="0.78740157499999996" header="0.3" footer="0.3"/>
  <pageSetup paperSize="9" scale="42"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10.xml>��< ? x m l   v e r s i o n = " 1 . 0 "   e n c o d i n g = " U T F - 1 6 " ? > < G e m i n i   x m l n s = " h t t p : / / g e m i n i / p i v o t c u s t o m i z a t i o n / T a b l e X M L _ T a b e l l e 6 " > < C u s t o m C o n t e n t > < ! [ C D A T A [ < T a b l e W i d g e t G r i d S e r i a l i z a t i o n   x m l n s : x s i = " h t t p : / / w w w . w 3 . o r g / 2 0 0 1 / X M L S c h e m a - i n s t a n c e "   x m l n s : x s d = " h t t p : / / w w w . w 3 . o r g / 2 0 0 1 / X M L S c h e m a " > < 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i t e m > < k e y > < s t r i n g > S p a l t e 8 < / s t r i n g > < / k e y > < v a l u e > < i n t > 8 2 < / i n t > < / v a l u e > < / i t e m > < i t e m > < k e y > < s t r i n g > S p a l t e 9 < / s t r i n g > < / k e y > < v a l u e > < i n t > 8 2 < / i n t > < / v a l u e > < / i t e m > < i t e m > < k e y > < s t r i n g > S p a l t e 1 0 < / s t r i n g > < / k e y > < v a l u e > < i n t > 8 9 < / i n t > < / v a l u e > < / i t e m > < i t e m > < k e y > < s t r i n g > S p a l t e 1 1 < / s t r i n g > < / k e y > < v a l u e > < i n t > 8 9 < / i n t > < / v a l u e > < / i t e m > < i t e m > < k e y > < s t r i n g > S p a l t e 1 2 < / s t r i n g > < / k e y > < v a l u e > < i n t > 8 9 < / i n t > < / v a l u e > < / i t e m > < i t e m > < k e y > < s t r i n g > S p a l t e 1 3 < / s t r i n g > < / k e y > < v a l u e > < i n t > 8 9 < / i n t > < / v a l u e > < / i t e m > < i t e m > < k e y > < s t r i n g > S p a l t e 1 4 < / s t r i n g > < / k e y > < v a l u e > < i n t > 8 9 < / i n t > < / v a l u e > < / i t e m > < i t e m > < k e y > < s t r i n g > S p a l t e 1 5 < / s t r i n g > < / k e y > < v a l u e > < i n t > 8 9 < / i n t > < / v a l u e > < / i t e m > < i t e m > < k e y > < s t r i n g > S p a l t e 1 6 < / s t r i n g > < / k e y > < v a l u e > < i n t > 8 9 < / i n t > < / v a l u e > < / i t e m > < i t e m > < k e y > < s t r i n g > S p a l t e 1 7 < / s t r i n g > < / k e y > < v a l u e > < i n t > 8 9 < / i n t > < / v a l u e > < / i t e m > < i t e m > < k e y > < s t r i n g > S p a l t e 1 8 < / s t r i n g > < / k e y > < v a l u e > < i n t > 8 9 < / i n t > < / v a l u e > < / i t e m > < i t e m > < k e y > < s t r i n g > S p a l t e 1 9 < / s t r i n g > < / k e y > < v a l u e > < i n t > 8 9 < / 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i t e m > < k e y > < s t r i n g > S p a l t e 8 < / s t r i n g > < / k e y > < v a l u e > < i n t > 7 < / i n t > < / v a l u e > < / i t e m > < i t e m > < k e y > < s t r i n g > S p a l t e 9 < / s t r i n g > < / k e y > < v a l u e > < i n t > 8 < / i n t > < / v a l u e > < / i t e m > < i t e m > < k e y > < s t r i n g > S p a l t e 1 0 < / s t r i n g > < / k e y > < v a l u e > < i n t > 9 < / i n t > < / v a l u e > < / i t e m > < i t e m > < k e y > < s t r i n g > S p a l t e 1 1 < / s t r i n g > < / k e y > < v a l u e > < i n t > 1 0 < / i n t > < / v a l u e > < / i t e m > < i t e m > < k e y > < s t r i n g > S p a l t e 1 2 < / s t r i n g > < / k e y > < v a l u e > < i n t > 1 1 < / i n t > < / v a l u e > < / i t e m > < i t e m > < k e y > < s t r i n g > S p a l t e 1 3 < / s t r i n g > < / k e y > < v a l u e > < i n t > 1 2 < / i n t > < / v a l u e > < / i t e m > < i t e m > < k e y > < s t r i n g > S p a l t e 1 4 < / s t r i n g > < / k e y > < v a l u e > < i n t > 1 3 < / i n t > < / v a l u e > < / i t e m > < i t e m > < k e y > < s t r i n g > S p a l t e 1 5 < / s t r i n g > < / k e y > < v a l u e > < i n t > 1 4 < / i n t > < / v a l u e > < / i t e m > < i t e m > < k e y > < s t r i n g > S p a l t e 1 6 < / s t r i n g > < / k e y > < v a l u e > < i n t > 1 5 < / i n t > < / v a l u e > < / i t e m > < i t e m > < k e y > < s t r i n g > S p a l t e 1 7 < / s t r i n g > < / k e y > < v a l u e > < i n t > 1 6 < / i n t > < / v a l u e > < / i t e m > < i t e m > < k e y > < s t r i n g > S p a l t e 1 8 < / s t r i n g > < / k e y > < v a l u e > < i n t > 1 7 < / i n t > < / v a l u e > < / i t e m > < i t e m > < k e y > < s t r i n g > S p a l t e 1 9 < / s t r i n g > < / k e y > < v a l u e > < i n t > 1 8 < / 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S h o w H i d d e n " > < C u s t o m C o n t e n t > < ! [ C D A T A [ T r u e ] ] > < / C u s t o m C o n t e n t > < / G e m i n i > 
</file>

<file path=customXml/item12.xml>��< ? x m l   v e r s i o n = " 1 . 0 "   e n c o d i n g = " U T F - 1 6 " ? > < G e m i n i   x m l n s = " h t t p : / / g e m i n i / p i v o t c u s t o m i z a t i o n / S h o w I m p l i c i t M e a s u r e s " > < C u s t o m C o n t e n t > < ! [ C D A T A [ F a l s e ] ] > < / C u s t o m C o n t e n t > < / G e m i n i > 
</file>

<file path=customXml/item1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4.xml>��< ? x m l   v e r s i o n = " 1 . 0 "   e n c o d i n g = " U T F - 1 6 " ? > < G e m i n i   x m l n s = " h t t p : / / g e m i n i / p i v o t c u s t o m i z a t i o n / M a n u a l C a l c M o d e " > < C u s t o m C o n t e n t > < ! [ C D A T A [ F a l s e ] ] > < / 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 2 0 2 3 - 0 7 - 2 1 T 1 5 : 0 6 : 4 2 . 6 0 3 7 4 6 + 0 2 : 0 0 < / L a s t P r o c e s s e d T i m e > < / D a t a M o d e l i n g S a n d b o x . S e r i a l i z e d S a n d b o x E r r o r C a c h e > ] ] > < / C u s t o m C o n t e n t > < / G e m i n i > 
</file>

<file path=customXml/item16.xml>��< ? x m l   v e r s i o n = " 1 . 0 "   e n c o d i n g = " U T F - 1 6 " ? > < G e m i n i   x m l n s = " h t t p : / / g e m i n i / p i v o t c u s t o m i z a t i o n / T a b l e C o u n t I n S a n d b o x " > < C u s t o m C o n t e n t > < ! [ C D A T A [ 1 ] ] > < / C u s t o m C o n t e n t > < / G e m i n i > 
</file>

<file path=customXml/item17.xml>��< ? x m l   v e r s i o n = " 1 . 0 "   e n c o d i n g = " U T F - 1 6 " ? > < G e m i n i   x m l n s = " h t t p : / / g e m i n i / p i v o t c u s t o m i z a t i o n / R e l a t i o n s h i p A u t o D e t e c t i o n E n a b l e d " > < C u s t o m C o n t e n t > < ! [ C D A T A [ T r u e ] ] > < / C u s t o m C o n t e n t > < / G e m i n i > 
</file>

<file path=customXml/item18.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 T a b e l l e 6 < / 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 T a b e l l e 6 < / 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 C o l u m n s \ S p a l t e 8 < / K e y > < / a : K e y > < a : V a l u e   i : t y p e = " T a b l e W i d g e t B a s e V i e w S t a t e " / > < / a : K e y V a l u e O f D i a g r a m O b j e c t K e y a n y T y p e z b w N T n L X > < a : K e y V a l u e O f D i a g r a m O b j e c t K e y a n y T y p e z b w N T n L X > < a : K e y > < K e y > C o l u m n s \ S p a l t e 9 < / K e y > < / a : K e y > < a : V a l u e   i : t y p e = " T a b l e W i d g e t B a s e V i e w S t a t e " / > < / a : K e y V a l u e O f D i a g r a m O b j e c t K e y a n y T y p e z b w N T n L X > < a : K e y V a l u e O f D i a g r a m O b j e c t K e y a n y T y p e z b w N T n L X > < a : K e y > < K e y > C o l u m n s \ S p a l t e 1 0 < / K e y > < / a : K e y > < a : V a l u e   i : t y p e = " T a b l e W i d g e t B a s e V i e w S t a t e " / > < / a : K e y V a l u e O f D i a g r a m O b j e c t K e y a n y T y p e z b w N T n L X > < a : K e y V a l u e O f D i a g r a m O b j e c t K e y a n y T y p e z b w N T n L X > < a : K e y > < K e y > C o l u m n s \ S p a l t e 1 1 < / K e y > < / a : K e y > < a : V a l u e   i : t y p e = " T a b l e W i d g e t B a s e V i e w S t a t e " / > < / a : K e y V a l u e O f D i a g r a m O b j e c t K e y a n y T y p e z b w N T n L X > < a : K e y V a l u e O f D i a g r a m O b j e c t K e y a n y T y p e z b w N T n L X > < a : K e y > < K e y > C o l u m n s \ S p a l t e 1 2 < / K e y > < / a : K e y > < a : V a l u e   i : t y p e = " T a b l e W i d g e t B a s e V i e w S t a t e " / > < / a : K e y V a l u e O f D i a g r a m O b j e c t K e y a n y T y p e z b w N T n L X > < a : K e y V a l u e O f D i a g r a m O b j e c t K e y a n y T y p e z b w N T n L X > < a : K e y > < K e y > C o l u m n s \ S p a l t e 1 3 < / K e y > < / a : K e y > < a : V a l u e   i : t y p e = " T a b l e W i d g e t B a s e V i e w S t a t e " / > < / a : K e y V a l u e O f D i a g r a m O b j e c t K e y a n y T y p e z b w N T n L X > < a : K e y V a l u e O f D i a g r a m O b j e c t K e y a n y T y p e z b w N T n L X > < a : K e y > < K e y > C o l u m n s \ S p a l t e 1 4 < / K e y > < / a : K e y > < a : V a l u e   i : t y p e = " T a b l e W i d g e t B a s e V i e w S t a t e " / > < / a : K e y V a l u e O f D i a g r a m O b j e c t K e y a n y T y p e z b w N T n L X > < a : K e y V a l u e O f D i a g r a m O b j e c t K e y a n y T y p e z b w N T n L X > < a : K e y > < K e y > C o l u m n s \ S p a l t e 1 5 < / K e y > < / a : K e y > < a : V a l u e   i : t y p e = " T a b l e W i d g e t B a s e V i e w S t a t e " / > < / a : K e y V a l u e O f D i a g r a m O b j e c t K e y a n y T y p e z b w N T n L X > < a : K e y V a l u e O f D i a g r a m O b j e c t K e y a n y T y p e z b w N T n L X > < a : K e y > < K e y > C o l u m n s \ S p a l t e 1 6 < / K e y > < / a : K e y > < a : V a l u e   i : t y p e = " T a b l e W i d g e t B a s e V i e w S t a t e " / > < / a : K e y V a l u e O f D i a g r a m O b j e c t K e y a n y T y p e z b w N T n L X > < a : K e y V a l u e O f D i a g r a m O b j e c t K e y a n y T y p e z b w N T n L X > < a : K e y > < K e y > C o l u m n s \ S p a l t e 1 7 < / K e y > < / a : K e y > < a : V a l u e   i : t y p e = " T a b l e W i d g e t B a s e V i e w S t a t e " / > < / a : K e y V a l u e O f D i a g r a m O b j e c t K e y a n y T y p e z b w N T n L X > < a : K e y V a l u e O f D i a g r a m O b j e c t K e y a n y T y p e z b w N T n L X > < a : K e y > < K e y > C o l u m n s \ S p a l t e 1 8 < / K e y > < / a : K e y > < a : V a l u e   i : t y p e = " T a b l e W i d g e t B a s e V i e w S t a t e " / > < / a : K e y V a l u e O f D i a g r a m O b j e c t K e y a n y T y p e z b w N T n L X > < a : K e y V a l u e O f D i a g r a m O b j e c t K e y a n y T y p e z b w N T n L X > < a : K e y > < K e y > C o l u m n s \ S p a l t e 1 9 < / 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xml>��< ? x m l   v e r s i o n = " 1 . 0 "   e n c o d i n g = " U T F - 1 6 " ? > < G e m i n i   x m l n s = " h t t p : / / g e m i n i / p i v o t c u s t o m i z a t i o n / L i n k e d T a b l e U p d a t e M o d e " > < C u s t o m C o n t e n t > < ! [ C D A T A [ T r u e ] ] > < / C u s t o m C o n t e n t > < / G e m i n i > 
</file>

<file path=customXml/item3.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T a b e l l e 6 & 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 i : t y p e = " S a n d b o x E d i t o r M e a s u r e G r i d K e y " & g t ; & l t ; T a b l e N a m e & g t ; T a b e l l e 6 & l t ; / T a b l e N a m e & g t ; & l t ; / K e y & g t ; & l t ; M a i n t a i n e r 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p a l t e 1 & l t ; / K e y & g t ; & l t ; / D i a g r a m O b j e c t K e y & g t ; & l t ; D i a g r a m O b j e c t K e y & g t ; & l t ; K e y & g t ; C o l u m n s \ S p a l t e 2 & l t ; / K e y & g t ; & l t ; / D i a g r a m O b j e c t K e y & g t ; & l t ; D i a g r a m O b j e c t K e y & g t ; & l t ; K e y & g t ; C o l u m n s \ S p a l t e 3 & l t ; / K e y & g t ; & l t ; / D i a g r a m O b j e c t K e y & g t ; & l t ; D i a g r a m O b j e c t K e y & g t ; & l t ; K e y & g t ; C o l u m n s \ S p a l t e 4 & l t ; / K e y & g t ; & l t ; / D i a g r a m O b j e c t K e y & g t ; & l t ; D i a g r a m O b j e c t K e y & g t ; & l t ; K e y & g t ; C o l u m n s \ S p a l t e 5 & l t ; / K e y & g t ; & l t ; / D i a g r a m O b j e c t K e y & g t ; & l t ; D i a g r a m O b j e c t K e y & g t ; & l t ; K e y & g t ; C o l u m n s \ S p a l t e 6 & l t ; / K e y & g t ; & l t ; / D i a g r a m O b j e c t K e y & g t ; & l t ; D i a g r a m O b j e c t K e y & g t ; & l t ; K e y & g t ; C o l u m n s \ S p a l t e 7 & l t ; / K e y & g t ; & l t ; / D i a g r a m O b j e c t K e y & g t ; & l t ; D i a g r a m O b j e c t K e y & g t ; & l t ; K e y & g t ; C o l u m n s \ S p a l t e 8 & l t ; / K e y & g t ; & l t ; / D i a g r a m O b j e c t K e y & g t ; & l t ; D i a g r a m O b j e c t K e y & g t ; & l t ; K e y & g t ; C o l u m n s \ S p a l t e 9 & l t ; / K e y & g t ; & l t ; / D i a g r a m O b j e c t K e y & g t ; & l t ; D i a g r a m O b j e c t K e y & g t ; & l t ; K e y & g t ; C o l u m n s \ S p a l t e 1 0 & l t ; / K e y & g t ; & l t ; / D i a g r a m O b j e c t K e y & g t ; & l t ; D i a g r a m O b j e c t K e y & g t ; & l t ; K e y & g t ; C o l u m n s \ S p a l t e 1 1 & l t ; / K e y & g t ; & l t ; / D i a g r a m O b j e c t K e y & g t ; & l t ; D i a g r a m O b j e c t K e y & g t ; & l t ; K e y & g t ; C o l u m n s \ S p a l t e 1 2 & l t ; / K e y & g t ; & l t ; / D i a g r a m O b j e c t K e y & g t ; & l t ; D i a g r a m O b j e c t K e y & g t ; & l t ; K e y & g t ; C o l u m n s \ S p a l t e 1 3 & l t ; / K e y & g t ; & l t ; / D i a g r a m O b j e c t K e y & g t ; & l t ; D i a g r a m O b j e c t K e y & g t ; & l t ; K e y & g t ; C o l u m n s \ S p a l t e 1 4 & l t ; / K e y & g t ; & l t ; / D i a g r a m O b j e c t K e y & g t ; & l t ; D i a g r a m O b j e c t K e y & g t ; & l t ; K e y & g t ; C o l u m n s \ S p a l t e 1 5 & l t ; / K e y & g t ; & l t ; / D i a g r a m O b j e c t K e y & g t ; & l t ; D i a g r a m O b j e c t K e y & g t ; & l t ; K e y & g t ; C o l u m n s \ S p a l t e 1 6 & l t ; / K e y & g t ; & l t ; / D i a g r a m O b j e c t K e y & g t ; & l t ; D i a g r a m O b j e c t K e y & g t ; & l t ; K e y & g t ; C o l u m n s \ S p a l t e 1 7 & l t ; / K e y & g t ; & l t ; / D i a g r a m O b j e c t K e y & g t ; & l t ; D i a g r a m O b j e c t K e y & g t ; & l t ; K e y & g t ; C o l u m n s \ S p a l t e 1 8 & l t ; / K e y & g t ; & l t ; / D i a g r a m O b j e c t K e y & g t ; & l t ; D i a g r a m O b j e c t K e y & g t ; & l t ; K e y & g t ; C o l u m n s \ S p a l t e 1 9 & 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p a l t e 1 & l t ; / K e y & g t ; & l t ; / a : K e y & g t ; & l t ; a : V a l u e   i : t y p e = " M e a s u r e G r i d N o d e V i e w S t a t e " & g t ; & l t ; L a y e d O u t & g t ; t r u e & l t ; / L a y e d O u t & g t ; & l t ; / a : V a l u e & g t ; & l t ; / a : K e y V a l u e O f D i a g r a m O b j e c t K e y a n y T y p e z b w N T n L X & g t ; & l t ; a : K e y V a l u e O f D i a g r a m O b j e c t K e y a n y T y p e z b w N T n L X & g t ; & l t ; a : K e y & g t ; & l t ; K e y & g t ; C o l u m n s \ S p a l t e 2 & l t ; / K e y & g t ; & l t ; / a : K e y & g t ; & l t ; a : V a l u e   i : t y p e = " M e a s u r e G r i d N o d e V i e w S t a t e " & g t ; & l t ; C o l u m n & g t ; 1 & l t ; / C o l u m n & g t ; & l t ; L a y e d O u t & g t ; t r u e & l t ; / L a y e d O u t & g t ; & l t ; / a : V a l u e & g t ; & l t ; / a : K e y V a l u e O f D i a g r a m O b j e c t K e y a n y T y p e z b w N T n L X & g t ; & l t ; a : K e y V a l u e O f D i a g r a m O b j e c t K e y a n y T y p e z b w N T n L X & g t ; & l t ; a : K e y & g t ; & l t ; K e y & g t ; C o l u m n s \ S p a l t e 3 & l t ; / K e y & g t ; & l t ; / a : K e y & g t ; & l t ; a : V a l u e   i : t y p e = " M e a s u r e G r i d N o d e V i e w S t a t e " & g t ; & l t ; C o l u m n & g t ; 2 & l t ; / C o l u m n & g t ; & l t ; L a y e d O u t & g t ; t r u e & l t ; / L a y e d O u t & g t ; & l t ; / a : V a l u e & g t ; & l t ; / a : K e y V a l u e O f D i a g r a m O b j e c t K e y a n y T y p e z b w N T n L X & g t ; & l t ; a : K e y V a l u e O f D i a g r a m O b j e c t K e y a n y T y p e z b w N T n L X & g t ; & l t ; a : K e y & g t ; & l t ; K e y & g t ; C o l u m n s \ S p a l t e 4 & l t ; / K e y & g t ; & l t ; / a : K e y & g t ; & l t ; a : V a l u e   i : t y p e = " M e a s u r e G r i d N o d e V i e w S t a t e " & g t ; & l t ; C o l u m n & g t ; 3 & l t ; / C o l u m n & g t ; & l t ; L a y e d O u t & g t ; t r u e & l t ; / L a y e d O u t & g t ; & l t ; / a : V a l u e & g t ; & l t ; / a : K e y V a l u e O f D i a g r a m O b j e c t K e y a n y T y p e z b w N T n L X & g t ; & l t ; a : K e y V a l u e O f D i a g r a m O b j e c t K e y a n y T y p e z b w N T n L X & g t ; & l t ; a : K e y & g t ; & l t ; K e y & g t ; C o l u m n s \ S p a l t e 5 & l t ; / K e y & g t ; & l t ; / a : K e y & g t ; & l t ; a : V a l u e   i : t y p e = " M e a s u r e G r i d N o d e V i e w S t a t e " & g t ; & l t ; C o l u m n & g t ; 4 & l t ; / C o l u m n & g t ; & l t ; L a y e d O u t & g t ; t r u e & l t ; / L a y e d O u t & g t ; & l t ; / a : V a l u e & g t ; & l t ; / a : K e y V a l u e O f D i a g r a m O b j e c t K e y a n y T y p e z b w N T n L X & g t ; & l t ; a : K e y V a l u e O f D i a g r a m O b j e c t K e y a n y T y p e z b w N T n L X & g t ; & l t ; a : K e y & g t ; & l t ; K e y & g t ; C o l u m n s \ S p a l t e 6 & l t ; / K e y & g t ; & l t ; / a : K e y & g t ; & l t ; a : V a l u e   i : t y p e = " M e a s u r e G r i d N o d e V i e w S t a t e " & g t ; & l t ; C o l u m n & g t ; 5 & l t ; / C o l u m n & g t ; & l t ; L a y e d O u t & g t ; t r u e & l t ; / L a y e d O u t & g t ; & l t ; / a : V a l u e & g t ; & l t ; / a : K e y V a l u e O f D i a g r a m O b j e c t K e y a n y T y p e z b w N T n L X & g t ; & l t ; a : K e y V a l u e O f D i a g r a m O b j e c t K e y a n y T y p e z b w N T n L X & g t ; & l t ; a : K e y & g t ; & l t ; K e y & g t ; C o l u m n s \ S p a l t e 7 & l t ; / K e y & g t ; & l t ; / a : K e y & g t ; & l t ; a : V a l u e   i : t y p e = " M e a s u r e G r i d N o d e V i e w S t a t e " & g t ; & l t ; C o l u m n & g t ; 6 & l t ; / C o l u m n & g t ; & l t ; L a y e d O u t & g t ; t r u e & l t ; / L a y e d O u t & g t ; & l t ; / a : V a l u e & g t ; & l t ; / a : K e y V a l u e O f D i a g r a m O b j e c t K e y a n y T y p e z b w N T n L X & g t ; & l t ; a : K e y V a l u e O f D i a g r a m O b j e c t K e y a n y T y p e z b w N T n L X & g t ; & l t ; a : K e y & g t ; & l t ; K e y & g t ; C o l u m n s \ S p a l t e 8 & l t ; / K e y & g t ; & l t ; / a : K e y & g t ; & l t ; a : V a l u e   i : t y p e = " M e a s u r e G r i d N o d e V i e w S t a t e " & g t ; & l t ; C o l u m n & g t ; 7 & l t ; / C o l u m n & g t ; & l t ; L a y e d O u t & g t ; t r u e & l t ; / L a y e d O u t & g t ; & l t ; / a : V a l u e & g t ; & l t ; / a : K e y V a l u e O f D i a g r a m O b j e c t K e y a n y T y p e z b w N T n L X & g t ; & l t ; a : K e y V a l u e O f D i a g r a m O b j e c t K e y a n y T y p e z b w N T n L X & g t ; & l t ; a : K e y & g t ; & l t ; K e y & g t ; C o l u m n s \ S p a l t e 9 & l t ; / K e y & g t ; & l t ; / a : K e y & g t ; & l t ; a : V a l u e   i : t y p e = " M e a s u r e G r i d N o d e V i e w S t a t e " & g t ; & l t ; C o l u m n & g t ; 8 & l t ; / C o l u m n & g t ; & l t ; L a y e d O u t & g t ; t r u e & l t ; / L a y e d O u t & g t ; & l t ; / a : V a l u e & g t ; & l t ; / a : K e y V a l u e O f D i a g r a m O b j e c t K e y a n y T y p e z b w N T n L X & g t ; & l t ; a : K e y V a l u e O f D i a g r a m O b j e c t K e y a n y T y p e z b w N T n L X & g t ; & l t ; a : K e y & g t ; & l t ; K e y & g t ; C o l u m n s \ S p a l t e 1 0 & l t ; / K e y & g t ; & l t ; / a : K e y & g t ; & l t ; a : V a l u e   i : t y p e = " M e a s u r e G r i d N o d e V i e w S t a t e " & g t ; & l t ; C o l u m n & g t ; 9 & l t ; / C o l u m n & g t ; & l t ; L a y e d O u t & g t ; t r u e & l t ; / L a y e d O u t & g t ; & l t ; / a : V a l u e & g t ; & l t ; / a : K e y V a l u e O f D i a g r a m O b j e c t K e y a n y T y p e z b w N T n L X & g t ; & l t ; a : K e y V a l u e O f D i a g r a m O b j e c t K e y a n y T y p e z b w N T n L X & g t ; & l t ; a : K e y & g t ; & l t ; K e y & g t ; C o l u m n s \ S p a l t e 1 1 & l t ; / K e y & g t ; & l t ; / a : K e y & g t ; & l t ; a : V a l u e   i : t y p e = " M e a s u r e G r i d N o d e V i e w S t a t e " & g t ; & l t ; C o l u m n & g t ; 1 0 & l t ; / C o l u m n & g t ; & l t ; L a y e d O u t & g t ; t r u e & l t ; / L a y e d O u t & g t ; & l t ; / a : V a l u e & g t ; & l t ; / a : K e y V a l u e O f D i a g r a m O b j e c t K e y a n y T y p e z b w N T n L X & g t ; & l t ; a : K e y V a l u e O f D i a g r a m O b j e c t K e y a n y T y p e z b w N T n L X & g t ; & l t ; a : K e y & g t ; & l t ; K e y & g t ; C o l u m n s \ S p a l t e 1 2 & l t ; / K e y & g t ; & l t ; / a : K e y & g t ; & l t ; a : V a l u e   i : t y p e = " M e a s u r e G r i d N o d e V i e w S t a t e " & g t ; & l t ; C o l u m n & g t ; 1 1 & l t ; / C o l u m n & g t ; & l t ; L a y e d O u t & g t ; t r u e & l t ; / L a y e d O u t & g t ; & l t ; / a : V a l u e & g t ; & l t ; / a : K e y V a l u e O f D i a g r a m O b j e c t K e y a n y T y p e z b w N T n L X & g t ; & l t ; a : K e y V a l u e O f D i a g r a m O b j e c t K e y a n y T y p e z b w N T n L X & g t ; & l t ; a : K e y & g t ; & l t ; K e y & g t ; C o l u m n s \ S p a l t e 1 3 & l t ; / K e y & g t ; & l t ; / a : K e y & g t ; & l t ; a : V a l u e   i : t y p e = " M e a s u r e G r i d N o d e V i e w S t a t e " & g t ; & l t ; C o l u m n & g t ; 1 2 & l t ; / C o l u m n & g t ; & l t ; L a y e d O u t & g t ; t r u e & l t ; / L a y e d O u t & g t ; & l t ; / a : V a l u e & g t ; & l t ; / a : K e y V a l u e O f D i a g r a m O b j e c t K e y a n y T y p e z b w N T n L X & g t ; & l t ; a : K e y V a l u e O f D i a g r a m O b j e c t K e y a n y T y p e z b w N T n L X & g t ; & l t ; a : K e y & g t ; & l t ; K e y & g t ; C o l u m n s \ S p a l t e 1 4 & l t ; / K e y & g t ; & l t ; / a : K e y & g t ; & l t ; a : V a l u e   i : t y p e = " M e a s u r e G r i d N o d e V i e w S t a t e " & g t ; & l t ; C o l u m n & g t ; 1 3 & l t ; / C o l u m n & g t ; & l t ; L a y e d O u t & g t ; t r u e & l t ; / L a y e d O u t & g t ; & l t ; / a : V a l u e & g t ; & l t ; / a : K e y V a l u e O f D i a g r a m O b j e c t K e y a n y T y p e z b w N T n L X & g t ; & l t ; a : K e y V a l u e O f D i a g r a m O b j e c t K e y a n y T y p e z b w N T n L X & g t ; & l t ; a : K e y & g t ; & l t ; K e y & g t ; C o l u m n s \ S p a l t e 1 5 & l t ; / K e y & g t ; & l t ; / a : K e y & g t ; & l t ; a : V a l u e   i : t y p e = " M e a s u r e G r i d N o d e V i e w S t a t e " & g t ; & l t ; C o l u m n & g t ; 1 4 & l t ; / C o l u m n & g t ; & l t ; L a y e d O u t & g t ; t r u e & l t ; / L a y e d O u t & g t ; & l t ; / a : V a l u e & g t ; & l t ; / a : K e y V a l u e O f D i a g r a m O b j e c t K e y a n y T y p e z b w N T n L X & g t ; & l t ; a : K e y V a l u e O f D i a g r a m O b j e c t K e y a n y T y p e z b w N T n L X & g t ; & l t ; a : K e y & g t ; & l t ; K e y & g t ; C o l u m n s \ S p a l t e 1 6 & l t ; / K e y & g t ; & l t ; / a : K e y & g t ; & l t ; a : V a l u e   i : t y p e = " M e a s u r e G r i d N o d e V i e w S t a t e " & g t ; & l t ; C o l u m n & g t ; 1 5 & l t ; / C o l u m n & g t ; & l t ; L a y e d O u t & g t ; t r u e & l t ; / L a y e d O u t & g t ; & l t ; / a : V a l u e & g t ; & l t ; / a : K e y V a l u e O f D i a g r a m O b j e c t K e y a n y T y p e z b w N T n L X & g t ; & l t ; a : K e y V a l u e O f D i a g r a m O b j e c t K e y a n y T y p e z b w N T n L X & g t ; & l t ; a : K e y & g t ; & l t ; K e y & g t ; C o l u m n s \ S p a l t e 1 7 & l t ; / K e y & g t ; & l t ; / a : K e y & g t ; & l t ; a : V a l u e   i : t y p e = " M e a s u r e G r i d N o d e V i e w S t a t e " & g t ; & l t ; C o l u m n & g t ; 1 6 & l t ; / C o l u m n & g t ; & l t ; L a y e d O u t & g t ; t r u e & l t ; / L a y e d O u t & g t ; & l t ; / a : V a l u e & g t ; & l t ; / a : K e y V a l u e O f D i a g r a m O b j e c t K e y a n y T y p e z b w N T n L X & g t ; & l t ; a : K e y V a l u e O f D i a g r a m O b j e c t K e y a n y T y p e z b w N T n L X & g t ; & l t ; a : K e y & g t ; & l t ; K e y & g t ; C o l u m n s \ S p a l t e 1 8 & l t ; / K e y & g t ; & l t ; / a : K e y & g t ; & l t ; a : V a l u e   i : t y p e = " M e a s u r e G r i d N o d e V i e w S t a t e " & g t ; & l t ; C o l u m n & g t ; 1 7 & l t ; / C o l u m n & g t ; & l t ; L a y e d O u t & g t ; t r u e & l t ; / L a y e d O u t & g t ; & l t ; / a : V a l u e & g t ; & l t ; / a : K e y V a l u e O f D i a g r a m O b j e c t K e y a n y T y p e z b w N T n L X & g t ; & l t ; a : K e y V a l u e O f D i a g r a m O b j e c t K e y a n y T y p e z b w N T n L X & g t ; & l t ; a : K e y & g t ; & l t ; K e y & g t ; C o l u m n s \ S p a l t e 1 9 & l t ; / K e y & g t ; & l t ; / a : K e y & g t ; & l t ; a : V a l u e   i : t y p e = " M e a s u r e G r i d N o d e V i e w S t a t e " & g t ; & l t ; C o l u m n & g t ; 1 8 & l t ; / C o l u m n & g t ; & l t ; L a y e d O u t & g t ; t r u e & l t ; / L a y e d O u t & g t ; & l t ; / a : V a l u e & g t ; & l t ; / a : K e y V a l u e O f D i a g r a m O b j e c t K e y a n y T y p e z b w N T n L X & g t ; & l t ; / V i e w S t a t e s & g t ; & l t ; / D i a g r a m M a n a g e r . S e r i a l i z a b l e D i a g r a m & g t ; & l t ; / A r r a y O f D i a g r a m M a n a g e r . S e r i a l i z a b l e D i a g r a m & g t ; < / C u s t o m C o n t e n t > < / G e m i n i > 
</file>

<file path=customXml/item4.xml>��< ? x m l   v e r s i o n = " 1 . 0 "   e n c o d i n g = " U T F - 1 6 " ? > < G e m i n i   x m l n s = " h t t p : / / g e m i n i / p i v o t c u s t o m i z a t i o n / L i n k e d T a b l e s " > < C u s t o m C o n t e n t > < ! [ C D A T A [ < L i n k e d T a b l e s   x m l n s : x s i = " h t t p : / / w w w . w 3 . o r g / 2 0 0 1 / X M L S c h e m a - i n s t a n c e "   x m l n s : x s d = " h t t p : / / w w w . w 3 . o r g / 2 0 0 1 / X M L S c h e m a " > < L i n k e d T a b l e L i s t > < L i n k e d T a b l e I n f o > < E x c e l T a b l e N a m e > T a b e l l e 6 < / E x c e l T a b l e N a m e > < G e m i n i T a b l e I d > T a b e l l e 6 < / G e m i n i T a b l e I d > < L i n k e d C o l u m n L i s t   / > < U p d a t e N e e d e d > f a l s e < / U p d a t e N e e d e d > < R o w C o u n t > 0 < / R o w C o u n t > < / L i n k e d T a b l e I n f o > < / L i n k e d T a b l e L i s t > < / L i n k e d T a b l e s > ] ] > < / C u s t o m C o n t e n t > < / G e m i n i > 
</file>

<file path=customXml/item5.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T a b e l l e 6 & l t ; / K e y & g t ; & l t ; V a l u e   x m l n s : a = " h t t p : / / s c h e m a s . d a t a c o n t r a c t . o r g / 2 0 0 4 / 0 7 / M i c r o s o f t . A n a l y s i s S e r v i c e s . C o m m o n " & g t ; & l t ; a : H a s F o c u s & g t ; t r u e & l t ; / a : H a s F o c u s & g t ; & l t ; a : S i z e A t D p i 9 6 & g t ; 1 2 1 & l t ; / a : S i z e A t D p i 9 6 & g t ; & l t ; a : V i s i b l e & g t ; t r u e & l t ; / a : V i s i b l e & g t ; & l t ; / V a l u e & g t ; & l t ; / K e y V a l u e O f s t r i n g S a n d b o x E d i t o r . M e a s u r e G r i d S t a t e S c d E 3 5 R y & g t ; & l t ; / A r r a y O f K e y V a l u e O f s t r i n g S a n d b o x E d i t o r . M e a s u r e G r i d S t a t e S c d E 3 5 R y & g t ; < / C u s t o m C o n t e n t > < / G e m i n i > 
</file>

<file path=customXml/item6.xml>��< ? x m l   v e r s i o n = " 1 . 0 "   e n c o d i n g = " U T F - 1 6 " ? > < G e m i n i   x m l n s = " h t t p : / / g e m i n i / p i v o t c u s t o m i z a t i o n / P o w e r P i v o t V e r s i o n " > < C u s t o m C o n t e n t > < ! [ C D A T A [ 1 1 . 0 . 9 1 6 6 . 1 8 8 ] ] > < / C u s t o m C o n t e n t > < / G e m i n i > 
</file>

<file path=customXml/item7.xml>��< ? x m l   v e r s i o n = " 1 . 0 "   e n c o d i n g = " U T F - 1 6 " ? > < G e m i n i   x m l n s = " h t t p : / / g e m i n i / p i v o t c u s t o m i z a t i o n / C l i e n t W i n d o w X M L " > < C u s t o m C o n t e n t > < ! [ C D A T A [ T a b e l l e 6 ] ] > < / C u s t o m C o n t e n t > < / G e m i n i > 
</file>

<file path=customXml/item8.xml>��< ? x m l   v e r s i o n = " 1 . 0 "   e n c o d i n g = " U T F - 1 6 " ? > < G e m i n i   x m l n s = " h t t p : / / g e m i n i / p i v o t c u s t o m i z a t i o n / T a b l e O r d e r " > < C u s t o m C o n t e n t > < ! [ C D A T A [ T a b e l l e 6 ] ] > < / 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9DA30A76-2C43-4763-9EE4-A37AB7D299E2}">
  <ds:schemaRefs/>
</ds:datastoreItem>
</file>

<file path=customXml/itemProps10.xml><?xml version="1.0" encoding="utf-8"?>
<ds:datastoreItem xmlns:ds="http://schemas.openxmlformats.org/officeDocument/2006/customXml" ds:itemID="{DA111E02-E2F1-4E3A-99DF-D52FA2FAC979}">
  <ds:schemaRefs/>
</ds:datastoreItem>
</file>

<file path=customXml/itemProps11.xml><?xml version="1.0" encoding="utf-8"?>
<ds:datastoreItem xmlns:ds="http://schemas.openxmlformats.org/officeDocument/2006/customXml" ds:itemID="{11580CE5-CD7F-4991-A631-6EA8899AAC26}">
  <ds:schemaRefs/>
</ds:datastoreItem>
</file>

<file path=customXml/itemProps12.xml><?xml version="1.0" encoding="utf-8"?>
<ds:datastoreItem xmlns:ds="http://schemas.openxmlformats.org/officeDocument/2006/customXml" ds:itemID="{C50B0855-006B-4788-8C00-C832E33FE670}">
  <ds:schemaRefs/>
</ds:datastoreItem>
</file>

<file path=customXml/itemProps13.xml><?xml version="1.0" encoding="utf-8"?>
<ds:datastoreItem xmlns:ds="http://schemas.openxmlformats.org/officeDocument/2006/customXml" ds:itemID="{E301418C-CD7E-4D8F-9893-5AD588BB9B1F}">
  <ds:schemaRefs/>
</ds:datastoreItem>
</file>

<file path=customXml/itemProps14.xml><?xml version="1.0" encoding="utf-8"?>
<ds:datastoreItem xmlns:ds="http://schemas.openxmlformats.org/officeDocument/2006/customXml" ds:itemID="{67274032-FD34-43BF-B32A-2C8998C316D8}">
  <ds:schemaRefs/>
</ds:datastoreItem>
</file>

<file path=customXml/itemProps15.xml><?xml version="1.0" encoding="utf-8"?>
<ds:datastoreItem xmlns:ds="http://schemas.openxmlformats.org/officeDocument/2006/customXml" ds:itemID="{A1C6FEDB-F09C-47C7-935D-C873116D0107}">
  <ds:schemaRefs/>
</ds:datastoreItem>
</file>

<file path=customXml/itemProps16.xml><?xml version="1.0" encoding="utf-8"?>
<ds:datastoreItem xmlns:ds="http://schemas.openxmlformats.org/officeDocument/2006/customXml" ds:itemID="{467CA94D-546E-41AD-8B36-B0D027BF7518}">
  <ds:schemaRefs/>
</ds:datastoreItem>
</file>

<file path=customXml/itemProps17.xml><?xml version="1.0" encoding="utf-8"?>
<ds:datastoreItem xmlns:ds="http://schemas.openxmlformats.org/officeDocument/2006/customXml" ds:itemID="{DF258D50-C89A-46A1-8EF4-FF48DD17DD4D}">
  <ds:schemaRefs/>
</ds:datastoreItem>
</file>

<file path=customXml/itemProps18.xml><?xml version="1.0" encoding="utf-8"?>
<ds:datastoreItem xmlns:ds="http://schemas.openxmlformats.org/officeDocument/2006/customXml" ds:itemID="{922EE5D5-433F-41ED-A5CB-C23D65B24964}">
  <ds:schemaRefs/>
</ds:datastoreItem>
</file>

<file path=customXml/itemProps2.xml><?xml version="1.0" encoding="utf-8"?>
<ds:datastoreItem xmlns:ds="http://schemas.openxmlformats.org/officeDocument/2006/customXml" ds:itemID="{0FB5840F-324A-483D-B7A4-53F13A818CA8}">
  <ds:schemaRefs/>
</ds:datastoreItem>
</file>

<file path=customXml/itemProps3.xml><?xml version="1.0" encoding="utf-8"?>
<ds:datastoreItem xmlns:ds="http://schemas.openxmlformats.org/officeDocument/2006/customXml" ds:itemID="{BCB9234B-9EBE-421A-8EF7-284A016ED0D0}">
  <ds:schemaRefs/>
</ds:datastoreItem>
</file>

<file path=customXml/itemProps4.xml><?xml version="1.0" encoding="utf-8"?>
<ds:datastoreItem xmlns:ds="http://schemas.openxmlformats.org/officeDocument/2006/customXml" ds:itemID="{E023CA57-DF1E-4FDB-9B03-BF9AD52BFBCE}">
  <ds:schemaRefs/>
</ds:datastoreItem>
</file>

<file path=customXml/itemProps5.xml><?xml version="1.0" encoding="utf-8"?>
<ds:datastoreItem xmlns:ds="http://schemas.openxmlformats.org/officeDocument/2006/customXml" ds:itemID="{1515DBF1-9AAA-459F-8576-833A2917F9A0}">
  <ds:schemaRefs/>
</ds:datastoreItem>
</file>

<file path=customXml/itemProps6.xml><?xml version="1.0" encoding="utf-8"?>
<ds:datastoreItem xmlns:ds="http://schemas.openxmlformats.org/officeDocument/2006/customXml" ds:itemID="{6FA40939-B484-4D7A-9D98-5B277695C9A4}">
  <ds:schemaRefs/>
</ds:datastoreItem>
</file>

<file path=customXml/itemProps7.xml><?xml version="1.0" encoding="utf-8"?>
<ds:datastoreItem xmlns:ds="http://schemas.openxmlformats.org/officeDocument/2006/customXml" ds:itemID="{6B1A3B11-6EE3-4ECD-A14E-90691A1B8A3B}">
  <ds:schemaRefs/>
</ds:datastoreItem>
</file>

<file path=customXml/itemProps8.xml><?xml version="1.0" encoding="utf-8"?>
<ds:datastoreItem xmlns:ds="http://schemas.openxmlformats.org/officeDocument/2006/customXml" ds:itemID="{98324CC1-D017-4FF2-B30B-778097487856}">
  <ds:schemaRefs/>
</ds:datastoreItem>
</file>

<file path=customXml/itemProps9.xml><?xml version="1.0" encoding="utf-8"?>
<ds:datastoreItem xmlns:ds="http://schemas.openxmlformats.org/officeDocument/2006/customXml" ds:itemID="{6DF55849-6968-4C6C-AFCB-EE756953FDC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Tabelle3</vt:lpstr>
      <vt:lpstr>Tabelle1</vt:lpstr>
      <vt:lpstr>Gesamtkalkulation</vt:lpstr>
      <vt:lpstr>1. Jahr</vt:lpstr>
      <vt:lpstr>2. Jahr</vt:lpstr>
      <vt:lpstr>3. Jahr</vt:lpstr>
      <vt:lpstr>4. Jahr</vt:lpstr>
      <vt:lpstr>5. Jahr</vt:lpstr>
      <vt:lpstr>6. Jahr</vt:lpstr>
      <vt:lpstr>Grundlagen VKO</vt:lpstr>
      <vt:lpstr>'1. Jahr'!Druckbereich</vt:lpstr>
      <vt:lpstr>'4. Jahr'!Druckbereich</vt:lpstr>
      <vt:lpstr>'5. Jahr'!Druckbereich</vt:lpstr>
      <vt:lpstr>Tabelle1!Suchkriterien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8508 Beatrice Christiansen</dc:creator>
  <cp:lastModifiedBy>Przewdzieng, Sandra</cp:lastModifiedBy>
  <cp:lastPrinted>2023-09-19T11:40:15Z</cp:lastPrinted>
  <dcterms:created xsi:type="dcterms:W3CDTF">2019-01-16T12:42:22Z</dcterms:created>
  <dcterms:modified xsi:type="dcterms:W3CDTF">2023-09-21T13:08:28Z</dcterms:modified>
</cp:coreProperties>
</file>