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269113\DIGITAL EFRE V ab 2018\Digital  Formularentwurf\laufende Zahlungstool - und Formularkorrekturen\2020-02-26 an 1615\"/>
    </mc:Choice>
  </mc:AlternateContent>
  <bookViews>
    <workbookView xWindow="0" yWindow="0" windowWidth="24000" windowHeight="8895"/>
  </bookViews>
  <sheets>
    <sheet name="Ausfüllhilfe" sheetId="8" r:id="rId1"/>
    <sheet name="Gesamtübersicht" sheetId="2" r:id="rId2"/>
    <sheet name="1. Investitionen" sheetId="1" r:id="rId3"/>
    <sheet name="2. Sachausgaben u. Leist. Dritt" sheetId="5" r:id="rId4"/>
    <sheet name="3. zus. Personal" sheetId="4" r:id="rId5"/>
    <sheet name="Daten für AuszahlFORMULAR" sheetId="7" r:id="rId6"/>
  </sheets>
  <definedNames>
    <definedName name="_xlnm.Print_Area" localSheetId="2">'1. Investitionen'!$A$1:$L$64</definedName>
    <definedName name="_xlnm.Print_Area" localSheetId="4">'3. zus. Personal'!$A$1:$H$76</definedName>
    <definedName name="_xlnm.Print_Area" localSheetId="0">Ausfüllhilfe!$A$1:$B$48</definedName>
    <definedName name="_xlnm.Print_Area" localSheetId="1">Gesamtübersicht!$A$1:$E$28</definedName>
    <definedName name="_xlnm.Print_Titles" localSheetId="2">'1. Investitionen'!$10:$11</definedName>
    <definedName name="_xlnm.Print_Titles" localSheetId="3">'2. Sachausgaben u. Leist. Dritt'!$10:$11</definedName>
  </definedNames>
  <calcPr calcId="162913"/>
</workbook>
</file>

<file path=xl/calcChain.xml><?xml version="1.0" encoding="utf-8"?>
<calcChain xmlns="http://schemas.openxmlformats.org/spreadsheetml/2006/main">
  <c r="B29" i="7" l="1"/>
  <c r="G73" i="4" l="1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J72" i="5" l="1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H62" i="1"/>
  <c r="K62" i="1" l="1"/>
  <c r="G73" i="5"/>
  <c r="E8" i="1" l="1"/>
  <c r="E7" i="1"/>
  <c r="L6" i="1"/>
  <c r="E6" i="1"/>
  <c r="J73" i="5" l="1"/>
  <c r="C24" i="2" s="1"/>
  <c r="C23" i="2"/>
  <c r="G74" i="4" l="1"/>
  <c r="C25" i="2" s="1"/>
  <c r="B13" i="7"/>
  <c r="C26" i="2" l="1"/>
  <c r="B26" i="2"/>
  <c r="B27" i="2" s="1"/>
  <c r="B26" i="7" l="1"/>
  <c r="C27" i="2"/>
  <c r="B27" i="7" s="1"/>
  <c r="B21" i="7"/>
  <c r="D8" i="5"/>
  <c r="D7" i="5"/>
  <c r="D6" i="5"/>
  <c r="B30" i="7" l="1"/>
  <c r="B23" i="7" s="1"/>
  <c r="K6" i="5"/>
  <c r="G9" i="4"/>
  <c r="B12" i="7"/>
  <c r="B10" i="7"/>
  <c r="B9" i="7"/>
  <c r="B8" i="7"/>
  <c r="E74" i="4"/>
  <c r="D32" i="2"/>
  <c r="C32" i="2"/>
  <c r="B32" i="2"/>
  <c r="E34" i="2" l="1"/>
  <c r="E35" i="2" l="1"/>
  <c r="F34" i="2"/>
  <c r="F35" i="2" l="1"/>
  <c r="E7" i="4" l="1"/>
  <c r="E8" i="4"/>
  <c r="E6" i="4"/>
  <c r="C38" i="2" l="1"/>
  <c r="E36" i="2"/>
  <c r="F36" i="2" s="1"/>
  <c r="B38" i="2"/>
  <c r="B39" i="2" l="1"/>
  <c r="B40" i="2" l="1"/>
  <c r="E37" i="2"/>
  <c r="F37" i="2" s="1"/>
  <c r="D38" i="2"/>
  <c r="B24" i="7" l="1"/>
  <c r="D39" i="2"/>
  <c r="C39" i="2" s="1"/>
  <c r="E38" i="2"/>
  <c r="F38" i="2" l="1"/>
  <c r="D40" i="2"/>
  <c r="C40" i="2" l="1"/>
  <c r="E39" i="2"/>
  <c r="E40" i="2" l="1"/>
  <c r="F40" i="2" s="1"/>
  <c r="F39" i="2"/>
</calcChain>
</file>

<file path=xl/comments1.xml><?xml version="1.0" encoding="utf-8"?>
<comments xmlns="http://schemas.openxmlformats.org/spreadsheetml/2006/main">
  <authors>
    <author>Heyder, Wibke</author>
  </authors>
  <commentList>
    <comment ref="A25" authorId="0" shapeId="0">
      <text>
        <r>
          <rPr>
            <b/>
            <sz val="8"/>
            <color indexed="81"/>
            <rFont val="Segoe UI"/>
            <family val="2"/>
          </rPr>
          <t xml:space="preserve">Heyder, Wibke:
</t>
        </r>
        <r>
          <rPr>
            <sz val="8"/>
            <color indexed="81"/>
            <rFont val="Segoe UI"/>
            <family val="2"/>
          </rPr>
          <t>Wenn mehrere Zeilen benötigt werden, bitte über rechte Maustaste Zeilen einblenden.</t>
        </r>
      </text>
    </comment>
  </commentList>
</comments>
</file>

<file path=xl/comments2.xml><?xml version="1.0" encoding="utf-8"?>
<comments xmlns="http://schemas.openxmlformats.org/spreadsheetml/2006/main">
  <authors>
    <author>Heyder, Wibke</author>
  </authors>
  <commentList>
    <comment ref="A25" authorId="0" shapeId="0">
      <text>
        <r>
          <rPr>
            <b/>
            <sz val="8"/>
            <color indexed="81"/>
            <rFont val="Segoe UI"/>
            <family val="2"/>
          </rPr>
          <t xml:space="preserve">Heyder, Wibke:
</t>
        </r>
        <r>
          <rPr>
            <sz val="8"/>
            <color indexed="81"/>
            <rFont val="Segoe UI"/>
            <family val="2"/>
          </rPr>
          <t>Wenn mehrere Zeilen benötigt werden, bitte über rechte Maustaste Zeilen einblenden.</t>
        </r>
      </text>
    </comment>
  </commentList>
</comments>
</file>

<file path=xl/comments3.xml><?xml version="1.0" encoding="utf-8"?>
<comments xmlns="http://schemas.openxmlformats.org/spreadsheetml/2006/main">
  <authors>
    <author>Heyder, Wibke</author>
  </authors>
  <commentList>
    <comment ref="A25" authorId="0" shapeId="0">
      <text>
        <r>
          <rPr>
            <b/>
            <sz val="8"/>
            <color indexed="81"/>
            <rFont val="Segoe UI"/>
            <family val="2"/>
          </rPr>
          <t xml:space="preserve">Heyder, Wibke:
</t>
        </r>
        <r>
          <rPr>
            <sz val="8"/>
            <color indexed="81"/>
            <rFont val="Segoe UI"/>
            <family val="2"/>
          </rPr>
          <t>Wenn mehrere Zeilen benötigt werden, bitte über rechte Maustaste Zeilen einblenden.</t>
        </r>
      </text>
    </comment>
  </commentList>
</comments>
</file>

<file path=xl/sharedStrings.xml><?xml version="1.0" encoding="utf-8"?>
<sst xmlns="http://schemas.openxmlformats.org/spreadsheetml/2006/main" count="212" uniqueCount="147">
  <si>
    <t>EINZELÜBERSICHT „Investitionen“</t>
  </si>
  <si>
    <t>lfd. Nr.</t>
  </si>
  <si>
    <t>Summe</t>
  </si>
  <si>
    <t xml:space="preserve">Zahlungstool - Anlage zum Auszahlungsantrag Nr. </t>
  </si>
  <si>
    <t>Zuwendungsempfänger</t>
  </si>
  <si>
    <t>Vorhaben</t>
  </si>
  <si>
    <t>Vorgangsnummer laut Bescheid</t>
  </si>
  <si>
    <t>Die Angaben in den nicht farblich unterlegten Feldern werden aufgrund Ihrer Eingaben berechnet.</t>
  </si>
  <si>
    <r>
      <t xml:space="preserve">Bearbeitungs-hinweise IB </t>
    </r>
    <r>
      <rPr>
        <sz val="8"/>
        <color theme="1"/>
        <rFont val="Arial"/>
        <family val="2"/>
      </rPr>
      <t>(nicht vom Antragsteller auszufüllen)</t>
    </r>
  </si>
  <si>
    <t>Rechnungs-nummer des Lieferanten</t>
  </si>
  <si>
    <t>Nr. des Auszahlungsantrages</t>
  </si>
  <si>
    <t>Name des Mitarbeiters</t>
  </si>
  <si>
    <t>EINZELÜBERSICHT „PERSONALAUSGABEN - ZUSÄTZLICHES PERSONAL“</t>
  </si>
  <si>
    <t>Projektentwicklung</t>
  </si>
  <si>
    <t>Produktion</t>
  </si>
  <si>
    <t>Vertrieb</t>
  </si>
  <si>
    <t>Sachausgaben/Verwaltungsausgaben</t>
  </si>
  <si>
    <t>Investitionen</t>
  </si>
  <si>
    <t>zusätzliches Personal</t>
  </si>
  <si>
    <t>Stammpersonal</t>
  </si>
  <si>
    <t xml:space="preserve">Abrechnungs-zeitraum </t>
  </si>
  <si>
    <t>in Euro</t>
  </si>
  <si>
    <t>* Gewährte Rabatte, Skonti, Boni u. ä. sind nicht förderfähig, selbst wenn sie nicht in Anspruch genommen werden (vgl. Zuwendungsbescheid).</t>
  </si>
  <si>
    <t>ergibt Zuschuss in Höhe von</t>
  </si>
  <si>
    <t>Ausgaben Summen</t>
  </si>
  <si>
    <t>Teilbereiche</t>
  </si>
  <si>
    <t>Förderquoten</t>
  </si>
  <si>
    <t>Ziffer 3. Angaben zum Auszahlungsbetrag</t>
  </si>
  <si>
    <t>Gesamtübersicht Auszahlungsbetrag</t>
  </si>
  <si>
    <t>(F) hiermit beantragte Vorschusszahlung</t>
  </si>
  <si>
    <t>Abrechnungszeitraum  von</t>
  </si>
  <si>
    <t>bis</t>
  </si>
  <si>
    <t>Bitte die gelben Felder befüllen!</t>
  </si>
  <si>
    <t>Restmittel</t>
  </si>
  <si>
    <t>nachgewiesene Ausgaben</t>
  </si>
  <si>
    <r>
      <t xml:space="preserve">Bewilligte Ausgaben </t>
    </r>
    <r>
      <rPr>
        <sz val="9"/>
        <color theme="1"/>
        <rFont val="Arial"/>
        <family val="2"/>
      </rPr>
      <t>(in Euro)</t>
    </r>
  </si>
  <si>
    <r>
      <t xml:space="preserve">Gesamtübersicht zur Kontrolle </t>
    </r>
    <r>
      <rPr>
        <b/>
        <i/>
        <sz val="9"/>
        <color theme="1"/>
        <rFont val="Arial"/>
        <family val="2"/>
      </rPr>
      <t>(nicht für Auszahlungsantrag erforderlich)</t>
    </r>
  </si>
  <si>
    <r>
      <t xml:space="preserve">Gesamte nachgewiesene Ausgaben inkl. der aktuellen Abrechnung </t>
    </r>
    <r>
      <rPr>
        <sz val="9"/>
        <color theme="1"/>
        <rFont val="Arial"/>
        <family val="2"/>
      </rPr>
      <t>(in Euro)</t>
    </r>
  </si>
  <si>
    <t xml:space="preserve"> NICHT nachgewiesene AUSGABEN / noch offen (+)  bzw. überzogen (-)</t>
  </si>
  <si>
    <r>
      <t xml:space="preserve">(B) bisher erhaltener Zuschuss (Summe </t>
    </r>
    <r>
      <rPr>
        <u/>
        <sz val="11"/>
        <color theme="1"/>
        <rFont val="Arial"/>
        <family val="2"/>
      </rPr>
      <t>aller</t>
    </r>
    <r>
      <rPr>
        <sz val="11"/>
        <color theme="1"/>
        <rFont val="Arial"/>
        <family val="2"/>
      </rPr>
      <t xml:space="preserve"> bereits erhaltenen Zuschüsse)</t>
    </r>
  </si>
  <si>
    <t>Inventar-nummer</t>
  </si>
  <si>
    <r>
      <t xml:space="preserve">Monat / Jahr </t>
    </r>
    <r>
      <rPr>
        <i/>
        <sz val="8"/>
        <color theme="1"/>
        <rFont val="Arial"/>
        <family val="2"/>
      </rPr>
      <t>(mm/jjjj)</t>
    </r>
  </si>
  <si>
    <t>Zahlungs-datum</t>
  </si>
  <si>
    <t>Förder-fähige Stunden lt. Stunden- nachweis*</t>
  </si>
  <si>
    <t>in %</t>
  </si>
  <si>
    <t>Rechnungs-datum</t>
  </si>
  <si>
    <t>(in Euro)</t>
  </si>
  <si>
    <t>Feld-/ Zellenbezeichung</t>
  </si>
  <si>
    <t xml:space="preserve">GESAMTÜBERSICHT - ZUSAMMENFASSUNG </t>
  </si>
  <si>
    <t xml:space="preserve">vom </t>
  </si>
  <si>
    <t>vom</t>
  </si>
  <si>
    <t>unterteilen sich in:</t>
  </si>
  <si>
    <t>(H) Restmittel</t>
  </si>
  <si>
    <t>(C) Zuschuss auf nachgewiesene Ausgaben:</t>
  </si>
  <si>
    <t>(G) Überweisungsbetrag (F-E):</t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</si>
  <si>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color theme="1"/>
        <rFont val="Arial"/>
        <family val="2"/>
      </rPr>
      <t>Hier bitte alle Zuschüsse, die bisher beim Zuwendungsempfänger auf dem Konto eingegangen sind, summiert eintragen</t>
    </r>
  </si>
  <si>
    <t>Erläuterung</t>
  </si>
  <si>
    <t xml:space="preserve">Bitte füllen Sie die gelben Felder händisch aus. </t>
  </si>
  <si>
    <t>Vorgangsnummer lt. Bescheid</t>
  </si>
  <si>
    <t>Ab dem zweiten Auszahlungsantrag, Werte bitte unter Ziffer 3 des Auszahlungsantragformulars übertragen</t>
  </si>
  <si>
    <t>(E = D-C)  Anteil für durch Zuwendungsempfänger vorfinanzierte Ausgaben (-) / nicht verausgabte Mittel (+)</t>
  </si>
  <si>
    <t xml:space="preserve">ZUM AUSZAHLUNGSANTRAG (VORSCHÜSSIG)
</t>
  </si>
  <si>
    <t>Förderfähige Stunden:</t>
  </si>
  <si>
    <t>Abrechnungszeitraum:</t>
  </si>
  <si>
    <t>Spaltenbezeichung</t>
  </si>
  <si>
    <t>Förderfähige Ausgaben</t>
  </si>
  <si>
    <t>Zahlungsdatum</t>
  </si>
  <si>
    <t>Bitte eintragen</t>
  </si>
  <si>
    <t xml:space="preserve">Rechnungssteller und  Gegenstand der Rechnung </t>
  </si>
  <si>
    <t>Rechnungssteller und  Gegenstand der Rechnung :</t>
  </si>
  <si>
    <t>Bestell- / Auftrags-datum</t>
  </si>
  <si>
    <r>
      <rPr>
        <b/>
        <sz val="11"/>
        <color rgb="FFFF0000"/>
        <rFont val="Arial"/>
        <family val="2"/>
      </rPr>
      <t>Bitte eintragen</t>
    </r>
    <r>
      <rPr>
        <sz val="11"/>
        <color theme="1"/>
        <rFont val="Arial"/>
        <family val="2"/>
      </rPr>
      <t xml:space="preserve"> </t>
    </r>
  </si>
  <si>
    <t>Bestell- / Auftragsdatum:</t>
  </si>
  <si>
    <t>Rechnungsdatum:</t>
  </si>
  <si>
    <t>Rechnungsnummer des Lieferanten:</t>
  </si>
  <si>
    <t>Rechnungsbetrag netto:</t>
  </si>
  <si>
    <t>Mehrwertsteuer:</t>
  </si>
  <si>
    <t>Skonti, Boni u.ä.:</t>
  </si>
  <si>
    <t>Sachausgaben und Dienstleistungen Dritter</t>
  </si>
  <si>
    <t>Personalausgaben - zusätzliches Personal</t>
  </si>
  <si>
    <t>Angaben laut Zuwendungsbescheid</t>
  </si>
  <si>
    <r>
      <t xml:space="preserve">Förderquote </t>
    </r>
    <r>
      <rPr>
        <i/>
        <sz val="9"/>
        <color theme="1"/>
        <rFont val="Arial"/>
        <family val="2"/>
      </rPr>
      <t>(gem. Ziffer 1. des Zuwendungs-bescheides)</t>
    </r>
  </si>
  <si>
    <t>EINZELÜBERSICHT „SACHAUSGABEN / LEISTUNGEN DRITTER“</t>
  </si>
  <si>
    <r>
      <t xml:space="preserve">Rechnungs-betrag </t>
    </r>
    <r>
      <rPr>
        <b/>
        <u/>
        <sz val="8"/>
        <color theme="1"/>
        <rFont val="Arial"/>
        <family val="2"/>
      </rPr>
      <t>netto</t>
    </r>
  </si>
  <si>
    <t>Summen</t>
  </si>
  <si>
    <t>Bewilligte Ausgaben:</t>
  </si>
  <si>
    <t>Förderfähige Ausgaben:</t>
  </si>
  <si>
    <t xml:space="preserve">Feld berechnet sich selbst </t>
  </si>
  <si>
    <r>
      <t xml:space="preserve">Bitte eintragen: </t>
    </r>
    <r>
      <rPr>
        <sz val="11"/>
        <rFont val="Arial"/>
        <family val="2"/>
      </rPr>
      <t>Zahlungs-/Buchungsdatum gemäß Kontoauszug</t>
    </r>
  </si>
  <si>
    <t xml:space="preserve">Tabellenregister: 3. zusätzliches Personal </t>
  </si>
  <si>
    <t>Tabellenregister: 1. Investitionen und 2. Sachausgaben und Leistungen Dritter</t>
  </si>
  <si>
    <t>Inventar-Nr.: (nur bei Investitionen)</t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</si>
  <si>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color theme="1"/>
        <rFont val="Arial"/>
        <family val="2"/>
      </rPr>
      <t>Hier wird zwischen den pauschalen Stundensätzen EUR 13,-/18,- oder 24,- gewählt. Diese sind im Bescheid festgelegt bzw. müssen bei Personaländerungen genehmigt werden. Die Höhe der Pauschale ist abhängig von der Tätigkeit sowie Qualifikation des Personals. Erläuterungen finden Sie unter Ziffer 4 des Zuwendungsbescheides.</t>
    </r>
  </si>
  <si>
    <t>Ausfüllhilfe zum Zahlungstool - DIGITAL – INNOVATION (vorschüssig)</t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</si>
  <si>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color theme="1"/>
        <rFont val="Arial"/>
        <family val="2"/>
      </rPr>
      <t xml:space="preserve">Hier bitte die Stunden pro Monat und pro Teilbereich eintragen, die im Projekt erbracht wurden. Diese müssen den Angaben auf den einzureichenden Stunden- und Qualitätsstufennachweisen (IB-Formular) entsprechen. </t>
    </r>
  </si>
  <si>
    <t>Anlage zum Auszahlungsantrag Sachsen-Anhalt DIGITAL INNOVATION</t>
  </si>
  <si>
    <t>Programm Sachsen-Anhalt DIGITAL INNOVATION</t>
  </si>
  <si>
    <t>Tabellenregister: Daten für AuszahlFORMULAR</t>
  </si>
  <si>
    <t>Tabellenregister: Gesamtübersicht</t>
  </si>
  <si>
    <t xml:space="preserve">AZ-A Nr. </t>
  </si>
  <si>
    <t>TT.MM.JJJJ</t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</si>
  <si>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rFont val="Arial"/>
        <family val="2"/>
      </rPr>
      <t xml:space="preserve">laufende Nr. des Beleges der vorliegenden Abrechnung. Bitte bei jeder Abrechnung nachgewiesener Ausgaben wieder mit der lfd. Nr.  1 beginnen. So sieht man schließlich, dass mit Auszahlungsantrag Nr. 1 z.B. insgesamt 6 Belege vorgelegen haben. </t>
    </r>
  </si>
  <si>
    <t>lfd. Nr. :</t>
  </si>
  <si>
    <t>AZA-Nr.</t>
  </si>
  <si>
    <r>
      <rPr>
        <b/>
        <sz val="11"/>
        <color rgb="FFFF0000"/>
        <rFont val="Arial"/>
        <family val="2"/>
      </rPr>
      <t>Bitte eintragen:</t>
    </r>
    <r>
      <rPr>
        <sz val="11"/>
        <rFont val="Arial"/>
        <family val="2"/>
      </rPr>
      <t xml:space="preserve"> Investitionen müssen im Unternehmen inventarisiert werden und erhalten somit eine Inventar-Nr. </t>
    </r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</si>
  <si>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color theme="1"/>
        <rFont val="Arial"/>
        <family val="2"/>
      </rPr>
      <t xml:space="preserve">Angabe des Lieferanten </t>
    </r>
    <r>
      <rPr>
        <u/>
        <sz val="11"/>
        <color theme="1"/>
        <rFont val="Arial"/>
        <family val="2"/>
      </rPr>
      <t>und</t>
    </r>
    <r>
      <rPr>
        <sz val="11"/>
        <color theme="1"/>
        <rFont val="Arial"/>
        <family val="2"/>
      </rPr>
      <t xml:space="preserve"> des Rechnungsgegenstandes bzw. der erhaltenen Leistung</t>
    </r>
  </si>
  <si>
    <t xml:space="preserve">(H = A-B-G) Restmittel </t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</si>
  <si>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rFont val="Arial"/>
        <family val="2"/>
      </rPr>
      <t>Diese Angaben sind unter Ziffer 4 des Zuwendungsbescheides zu finden.</t>
    </r>
  </si>
  <si>
    <r>
      <rPr>
        <b/>
        <sz val="11"/>
        <color theme="1"/>
        <rFont val="Arial"/>
        <family val="2"/>
      </rPr>
      <t xml:space="preserve">Feld berechnet sich selbst. </t>
    </r>
    <r>
      <rPr>
        <sz val="11"/>
        <color theme="1"/>
        <rFont val="Arial"/>
        <family val="2"/>
      </rPr>
      <t xml:space="preserve">Solange der Zuschuss nicht vollständig ausgezahlt ist, stehen noch Restmittel zur Verfügung. </t>
    </r>
  </si>
  <si>
    <r>
      <rPr>
        <b/>
        <sz val="11"/>
        <color theme="1"/>
        <rFont val="Arial"/>
        <family val="2"/>
      </rPr>
      <t>Feld berechnet sich selbst:</t>
    </r>
    <r>
      <rPr>
        <sz val="11"/>
        <color theme="1"/>
        <rFont val="Arial"/>
        <family val="2"/>
      </rPr>
      <t xml:space="preserve"> Entspricht (B)</t>
    </r>
  </si>
  <si>
    <r>
      <t>Hinweis:</t>
    </r>
    <r>
      <rPr>
        <i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Für jede Einzelposition müssen die Rechnung und der dazugehörige Zahlungsbeleg (Kontoauszüge und ggf. dazugehörige Sammelüberweiser) im Original beigefügt werden. Teilen Sie bitte die Ausgaben nach den entsprechenden Teilbereichenn auf.</t>
    </r>
    <r>
      <rPr>
        <b/>
        <sz val="8"/>
        <color theme="1"/>
        <rFont val="Arial"/>
        <family val="2"/>
      </rPr>
      <t xml:space="preserve"> Die Ausgaben zu den jeweiligen Auszahlungsanträgen werden chronologisch erfasst und folglich kumuliert. </t>
    </r>
  </si>
  <si>
    <r>
      <t>Hinweis:</t>
    </r>
    <r>
      <rPr>
        <i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Für jede Einzelposition müssen die Rechnung und der dazugehörige Zahlungsbeleg (Kontoauszüge und ggf. dazugehörige Sammelüberweiser) im Original beigefügt werden. Teilen Sie bitte die Ausgaben nach den entsprechenden Teilbereichenn auf. </t>
    </r>
    <r>
      <rPr>
        <b/>
        <sz val="8"/>
        <color theme="1"/>
        <rFont val="Arial"/>
        <family val="2"/>
      </rPr>
      <t>Die Ausgaben zu den jeweiligen Auszahlungsanträgen werden chronologisch erfasst und folglich kumuliert.</t>
    </r>
  </si>
  <si>
    <r>
      <rPr>
        <b/>
        <sz val="8"/>
        <color theme="1"/>
        <rFont val="Arial"/>
        <family val="2"/>
      </rPr>
      <t xml:space="preserve">Hinweis: </t>
    </r>
    <r>
      <rPr>
        <sz val="8"/>
        <color theme="1"/>
        <rFont val="Arial"/>
        <family val="2"/>
      </rPr>
      <t xml:space="preserve">Bitte fügen Sie die dazugehörigen Stundennachweise bei. Teilen Sie  die Ausgaben nach den entsprechenden Teilbereichen auf. </t>
    </r>
    <r>
      <rPr>
        <b/>
        <sz val="8"/>
        <color theme="1"/>
        <rFont val="Arial"/>
        <family val="2"/>
      </rPr>
      <t>Die Ausgaben zu den jeweiligen Auszahlungsanträgen werden chronologisch erfasst und folglich kumuliert.</t>
    </r>
  </si>
  <si>
    <t>Skonti, Boni u.ä.*</t>
  </si>
  <si>
    <t>Anlage zum Auszahlungsantrag Nr. X vom TT.MM.JJJJJ</t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</si>
  <si>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rFont val="Arial"/>
        <family val="2"/>
      </rPr>
      <t xml:space="preserve">ZS/xxxx/xx/xxxx </t>
    </r>
  </si>
  <si>
    <r>
      <rPr>
        <b/>
        <sz val="11"/>
        <color rgb="FFFF0000"/>
        <rFont val="Arial"/>
        <family val="2"/>
      </rPr>
      <t>Bitte eintragen: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Bitte tragen Sie hier den jeweiligen Monat und das Jahr (z.B.01/2020) ein, in dem die Stunden geleistet wurden. </t>
    </r>
  </si>
  <si>
    <t>(D) = (B) Summe aller bereits erhaltenen Zuschüsse:</t>
  </si>
  <si>
    <r>
      <rPr>
        <b/>
        <sz val="11"/>
        <color theme="1"/>
        <rFont val="Arial"/>
        <family val="2"/>
      </rPr>
      <t>Feld berechnet sich selbst.</t>
    </r>
    <r>
      <rPr>
        <sz val="11"/>
        <color theme="1"/>
        <rFont val="Arial"/>
        <family val="2"/>
      </rPr>
      <t xml:space="preserve"> Zuschuss in Höhe der bewilligten Förderquote aus Zuwendungsbescheid (max. 70%) der mit diesem Antrag abgerechneten Ausgaben</t>
    </r>
  </si>
  <si>
    <t xml:space="preserve">*    Für ein Jahr sind höchstens 1.840 Jahresarbeitsstunden oder 11 Monate je Beschäftigtem anrechenbar. 
      Fehlzeiten wie Urlaub und Krankheit werden nicht berücksichtigt.
</t>
  </si>
  <si>
    <t>Qualitätsstufe (Pauschale pro Stunde):</t>
  </si>
  <si>
    <t xml:space="preserve">AZA-Nr. </t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</si>
  <si>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color theme="1"/>
        <rFont val="Arial"/>
        <family val="2"/>
      </rPr>
      <t xml:space="preserve"> Datum, an dem die Bestellung ausgelöst bzw. der Auftrag erteilt wurde. Dieses Datum ist 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immer gleich dem Rechnungsdatum.</t>
    </r>
  </si>
  <si>
    <r>
      <t xml:space="preserve">Feld berechnet sich selbst: </t>
    </r>
    <r>
      <rPr>
        <sz val="11"/>
        <color theme="1"/>
        <rFont val="Arial"/>
        <family val="2"/>
      </rPr>
      <t xml:space="preserve">Produkt aus Stunden und dem pauschalem Stundensatz (Qualitätsstufe); Felder befüllen sich selbst entsprechend der Zuordnung zum jeweiligen Teilbereich.
</t>
    </r>
    <r>
      <rPr>
        <b/>
        <i/>
        <sz val="11"/>
        <color theme="1"/>
        <rFont val="Arial"/>
        <family val="2"/>
      </rPr>
      <t xml:space="preserve">Hinweis: </t>
    </r>
    <r>
      <rPr>
        <sz val="11"/>
        <color theme="1"/>
        <rFont val="Arial"/>
        <family val="2"/>
      </rPr>
      <t xml:space="preserve">Sollte das Feld nach Ihren Eintragungen farbig werden, so wurden die förderfähigen Ausgaben entsprechend der Richtlinie unter Berücksichtigung der maximal förderfähigen Personalausgaben pro Monat gekürzt. </t>
    </r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</si>
  <si>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</si>
  <si>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t>Qualitäts- stufe / Pauschale pro Std.</t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</si>
  <si>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rFont val="Arial"/>
        <family val="2"/>
      </rPr>
      <t xml:space="preserve">laufende Nr. des Beleges der vorliegenden Abrechnung. Bitte bei jeder Abrechnung nachgewiesener Ausgaben wieder mit der lfd. Nr.  1 beginnen. </t>
    </r>
  </si>
  <si>
    <r>
      <t xml:space="preserve">Bitte eintragen, NUR WENN der Zuwendungsempfänger </t>
    </r>
    <r>
      <rPr>
        <b/>
        <u/>
        <sz val="11"/>
        <color rgb="FFFF0000"/>
        <rFont val="Arial"/>
        <family val="2"/>
      </rPr>
      <t>NICHT vorsteuerabzugsberechtigt ist und folglich mit "Brutto-Beträgen" abrechnet</t>
    </r>
    <r>
      <rPr>
        <b/>
        <sz val="11"/>
        <color rgb="FFFF0000"/>
        <rFont val="Arial"/>
        <family val="2"/>
      </rPr>
      <t xml:space="preserve">. </t>
    </r>
    <r>
      <rPr>
        <sz val="11"/>
        <rFont val="Arial"/>
        <family val="2"/>
      </rPr>
      <t xml:space="preserve"> Steuerbetrag wird dann zu förderfähigen Ausgaben hinzugerechnet. Angabe in %.
</t>
    </r>
    <r>
      <rPr>
        <u/>
        <sz val="11"/>
        <rFont val="Arial"/>
        <family val="2"/>
      </rPr>
      <t xml:space="preserve">HINWEIS: </t>
    </r>
    <r>
      <rPr>
        <sz val="11"/>
        <rFont val="Arial"/>
        <family val="2"/>
      </rPr>
      <t>Die meisten Unternehmen sind vorsteuerabzugsberechtigt und weisen deshalb  in der Abrechnung KEINE Steuer aus!!!!</t>
    </r>
  </si>
  <si>
    <r>
      <rPr>
        <b/>
        <sz val="11"/>
        <color rgb="FFFF0000"/>
        <rFont val="Arial"/>
        <family val="2"/>
      </rPr>
      <t>Bitte eintragen:</t>
    </r>
    <r>
      <rPr>
        <sz val="11"/>
        <rFont val="Arial"/>
        <family val="2"/>
      </rPr>
      <t xml:space="preserve"> Hier ist die lfd. Nummer des jeweiligen Auszahlungsantrages einzutragen. In dem Feld dahinter wird das Datum des betreffenden Auszahlungsantrages eingetragen. </t>
    </r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</si>
  <si>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color theme="1"/>
        <rFont val="Arial"/>
        <family val="2"/>
      </rPr>
      <t xml:space="preserve">Da das Zahlungstool kumuliert befüllt wird, folglich alle Abrechnungen chronologisch erfasst werden, tragen Sie bitte immer die Nummer des jeweiligen Auszahlungsantrages (AZA) ein, zu dem der betreffenden Beleg gehört. </t>
    </r>
  </si>
  <si>
    <r>
      <rPr>
        <b/>
        <sz val="11"/>
        <color theme="1"/>
        <rFont val="Arial"/>
        <family val="2"/>
      </rPr>
      <t>Feld berechnet sich selbst.</t>
    </r>
    <r>
      <rPr>
        <sz val="11"/>
        <color theme="1"/>
        <rFont val="Arial"/>
        <family val="2"/>
      </rPr>
      <t xml:space="preserve"> Vorfinanzierte Ausgaben (hier als negativer Wert dargestellt) entstehen, wenn die abgerechneten Ausgaben höher als die bereits ausgezahlten Vorschüsse sind. Die vom Zuwendungsempfänger vorfinanzierten Ausgaben werden zum beantragten Vorschuss hinzugerechnet. 
</t>
    </r>
    <r>
      <rPr>
        <b/>
        <i/>
        <sz val="11"/>
        <color theme="1"/>
        <rFont val="Arial"/>
        <family val="2"/>
      </rPr>
      <t xml:space="preserve">Hinweis: </t>
    </r>
    <r>
      <rPr>
        <i/>
        <sz val="11"/>
        <color theme="1"/>
        <rFont val="Arial"/>
        <family val="2"/>
      </rPr>
      <t xml:space="preserve">Wird das Feld rot, so wurde der bisher ausgezahlte Vorschuss nicht vollständig nachgewiesen. Der nicht verausgabte Betrag wird automatisch vom beantragten Vorschuss abgezogen. </t>
    </r>
  </si>
  <si>
    <t>(A) bewilligter Zuschuss</t>
  </si>
  <si>
    <r>
      <t xml:space="preserve">(G) </t>
    </r>
    <r>
      <rPr>
        <b/>
        <sz val="11"/>
        <rFont val="Arial"/>
        <family val="2"/>
      </rPr>
      <t>Überweisungsbetrag</t>
    </r>
    <r>
      <rPr>
        <sz val="11"/>
        <rFont val="Arial"/>
        <family val="2"/>
      </rPr>
      <t xml:space="preserve"> (F-E = beantragter Vorschuss / zzgl. vorfinanzierter Anteil  </t>
    </r>
    <r>
      <rPr>
        <b/>
        <sz val="11"/>
        <rFont val="Arial"/>
        <family val="2"/>
      </rPr>
      <t>bzw. abzgl. nicht verausgabter Mittel</t>
    </r>
    <r>
      <rPr>
        <sz val="11"/>
        <rFont val="Arial"/>
        <family val="2"/>
      </rPr>
      <t>)</t>
    </r>
  </si>
  <si>
    <t>Nachgewiesene Ausgaben lt. Zahlungstool (zahlenmäßiger Nachweis)</t>
  </si>
  <si>
    <t>(D) Summe aller bereits erhaltenen Zuschüsse (entspricht (B))</t>
  </si>
  <si>
    <r>
      <t xml:space="preserve">(E = D-C)  Zuschussanteil für durch Zuwendungsempfänger vorfinanzierte Ausgaben (-) / </t>
    </r>
    <r>
      <rPr>
        <b/>
        <i/>
        <sz val="11"/>
        <color theme="1"/>
        <rFont val="Arial"/>
        <family val="2"/>
      </rPr>
      <t>nicht verausgabte Mittel (rot +)</t>
    </r>
  </si>
  <si>
    <t>(A) bewilligter Zuschuss:</t>
  </si>
  <si>
    <t>(B) bisher erhaltener Zuschuss (Summe aller bereits erhaltenen Zuschüsse):</t>
  </si>
  <si>
    <t>Nachgewiesene Ausgaben lt. Zahlungstool:</t>
  </si>
  <si>
    <r>
      <t xml:space="preserve">Nachgewiesene Ausgaben </t>
    </r>
    <r>
      <rPr>
        <sz val="9"/>
        <color theme="1"/>
        <rFont val="Arial"/>
        <family val="2"/>
      </rPr>
      <t>(in Euro)</t>
    </r>
  </si>
  <si>
    <t>Summen der Einzelübersichten</t>
  </si>
  <si>
    <r>
      <rPr>
        <b/>
        <sz val="11"/>
        <color theme="1"/>
        <rFont val="Arial"/>
        <family val="2"/>
      </rPr>
      <t>Feld berechnet sich selbst.</t>
    </r>
    <r>
      <rPr>
        <sz val="11"/>
        <color theme="1"/>
        <rFont val="Arial"/>
        <family val="2"/>
      </rPr>
      <t xml:space="preserve"> Überträgt die Angaben aus der "Gesamtübersicht".</t>
    </r>
  </si>
  <si>
    <r>
      <t xml:space="preserve">(C) ergibt </t>
    </r>
    <r>
      <rPr>
        <b/>
        <sz val="11"/>
        <color theme="1"/>
        <rFont val="Arial"/>
        <family val="2"/>
      </rPr>
      <t>Zuschuss auf nachgewiesene Ausgaben lt. Zahlungstool</t>
    </r>
  </si>
  <si>
    <r>
      <rPr>
        <b/>
        <sz val="11"/>
        <color theme="1"/>
        <rFont val="Arial"/>
        <family val="2"/>
      </rPr>
      <t>Feld berechnet sich selbst.</t>
    </r>
    <r>
      <rPr>
        <sz val="11"/>
        <color theme="1"/>
        <rFont val="Arial"/>
        <family val="2"/>
      </rPr>
      <t xml:space="preserve"> Bei der Berechnung des Überweisungsbetrages werden die hier abgerechneten / nachgewiesenen Ausgaben mit den bereits erhaltenen Vorschüssen der </t>
    </r>
    <r>
      <rPr>
        <u/>
        <sz val="11"/>
        <color theme="1"/>
        <rFont val="Arial"/>
        <family val="2"/>
      </rPr>
      <t>vorangegangenen</t>
    </r>
    <r>
      <rPr>
        <sz val="11"/>
        <color theme="1"/>
        <rFont val="Arial"/>
        <family val="2"/>
      </rPr>
      <t xml:space="preserve"> Auszahlungsanträge bzw. den durch den Zuwendungsempfänger vorfinanzierten Ausgaben sowie der hier neu beantragten Vorschusszahlung verrechnet. Vorfinanzierte Ausgaben entstehen, wenn die hier abgerechneten Ausgaben höher als die bereits gezahlten sind. </t>
    </r>
  </si>
  <si>
    <r>
      <t>Bitte eintragen</t>
    </r>
    <r>
      <rPr>
        <sz val="11"/>
        <rFont val="Arial"/>
        <family val="2"/>
      </rPr>
      <t xml:space="preserve">: Skonti und Boni sind nicht förderfähig. Auch wenn der Zuwendungsempfänger kein Gebrauch davon gemacht hat, sind diese Angaben auszuweisen und werden von den förderfähigen Ausgaben abgezogen. </t>
    </r>
  </si>
  <si>
    <r>
      <rPr>
        <b/>
        <sz val="11"/>
        <color rgb="FFFF0000"/>
        <rFont val="Arial"/>
        <family val="2"/>
      </rPr>
      <t xml:space="preserve">Bitte eintragen: </t>
    </r>
    <r>
      <rPr>
        <sz val="11"/>
        <color theme="1"/>
        <rFont val="Arial"/>
        <family val="2"/>
      </rPr>
      <t xml:space="preserve">Da das Zahlungstool kumuliert befüllt wird, folglich alle Abrechnungen </t>
    </r>
    <r>
      <rPr>
        <u/>
        <sz val="11"/>
        <color theme="1"/>
        <rFont val="Arial"/>
        <family val="2"/>
      </rPr>
      <t>chronologisch</t>
    </r>
    <r>
      <rPr>
        <sz val="11"/>
        <color theme="1"/>
        <rFont val="Arial"/>
        <family val="2"/>
      </rPr>
      <t xml:space="preserve"> erfasst werden, tragen Sie bitte immer die Nummer des jeweiligen Auszahlungsantrages (AZA) ein, zu dem der betreffende Beleg gehört. </t>
    </r>
  </si>
  <si>
    <r>
      <rPr>
        <b/>
        <sz val="11"/>
        <color theme="1"/>
        <rFont val="Arial"/>
        <family val="2"/>
      </rPr>
      <t xml:space="preserve">Feld berechnet sich selbst. </t>
    </r>
    <r>
      <rPr>
        <sz val="11"/>
        <color theme="1"/>
        <rFont val="Arial"/>
        <family val="2"/>
      </rPr>
      <t xml:space="preserve">Hier werden die abgerechneten Belege gemäß Angaben in den Einzelübersichten summiert ausgewiesen. 
</t>
    </r>
    <r>
      <rPr>
        <b/>
        <i/>
        <sz val="11"/>
        <color theme="1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</si>
</sst>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\/yyyy"/>
    <numFmt numFmtId="165" formatCode="[&lt;0]&quot;0,00&quot;;\ #,##0.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u/>
      <sz val="11"/>
      <color rgb="FFFF0000"/>
      <name val="Arial"/>
      <family val="2"/>
    </font>
    <font>
      <b/>
      <i/>
      <sz val="9"/>
      <color theme="1"/>
      <name val="Arial"/>
      <family val="2"/>
    </font>
    <font>
      <b/>
      <i/>
      <sz val="12"/>
      <color rgb="FFFF0000"/>
      <name val="Arial"/>
      <family val="2"/>
    </font>
    <font>
      <i/>
      <u/>
      <sz val="11"/>
      <color theme="1"/>
      <name val="Arial"/>
      <family val="2"/>
    </font>
    <font>
      <b/>
      <sz val="11"/>
      <color rgb="FFFF0000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b/>
      <u/>
      <sz val="12"/>
      <name val="Calibri"/>
      <family val="2"/>
      <scheme val="minor"/>
    </font>
    <font>
      <i/>
      <sz val="9"/>
      <color theme="1"/>
      <name val="Arial"/>
      <family val="2"/>
    </font>
    <font>
      <b/>
      <i/>
      <sz val="9"/>
      <name val="Arial"/>
      <family val="2"/>
    </font>
    <font>
      <b/>
      <u/>
      <sz val="8"/>
      <color theme="1"/>
      <name val="Arial"/>
      <family val="2"/>
    </font>
    <font>
      <b/>
      <u/>
      <sz val="11"/>
      <color theme="1"/>
      <name val="Arial"/>
      <family val="2"/>
    </font>
    <font>
      <b/>
      <sz val="8"/>
      <color indexed="81"/>
      <name val="Segoe UI"/>
      <family val="2"/>
    </font>
    <font>
      <sz val="8"/>
      <color indexed="81"/>
      <name val="Segoe U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</cellStyleXfs>
  <cellXfs count="322">
    <xf numFmtId="0" fontId="0" fillId="0" borderId="0" xfId="0"/>
    <xf numFmtId="0" fontId="19" fillId="0" borderId="0" xfId="0" applyFont="1" applyAlignment="1" applyProtection="1">
      <alignment horizontal="right"/>
    </xf>
    <xf numFmtId="0" fontId="16" fillId="0" borderId="0" xfId="0" applyFont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Alignment="1" applyProtection="1"/>
    <xf numFmtId="14" fontId="16" fillId="0" borderId="0" xfId="0" applyNumberFormat="1" applyFont="1" applyFill="1" applyAlignment="1" applyProtection="1"/>
    <xf numFmtId="0" fontId="19" fillId="0" borderId="0" xfId="0" applyFont="1" applyAlignment="1" applyProtection="1">
      <alignment horizontal="left"/>
    </xf>
    <xf numFmtId="0" fontId="16" fillId="0" borderId="0" xfId="0" applyFont="1" applyFill="1" applyAlignment="1" applyProtection="1">
      <alignment horizontal="right"/>
    </xf>
    <xf numFmtId="0" fontId="18" fillId="3" borderId="3" xfId="2" applyFont="1" applyFill="1" applyBorder="1" applyProtection="1"/>
    <xf numFmtId="0" fontId="18" fillId="3" borderId="5" xfId="2" applyFont="1" applyFill="1" applyBorder="1" applyProtection="1"/>
    <xf numFmtId="0" fontId="22" fillId="0" borderId="23" xfId="0" applyNumberFormat="1" applyFont="1" applyFill="1" applyBorder="1" applyAlignment="1" applyProtection="1">
      <alignment horizontal="center"/>
      <protection locked="0"/>
    </xf>
    <xf numFmtId="0" fontId="22" fillId="0" borderId="24" xfId="0" applyNumberFormat="1" applyFont="1" applyFill="1" applyBorder="1" applyAlignment="1" applyProtection="1">
      <alignment horizontal="center"/>
      <protection locked="0"/>
    </xf>
    <xf numFmtId="4" fontId="21" fillId="2" borderId="2" xfId="0" applyNumberFormat="1" applyFont="1" applyFill="1" applyBorder="1" applyAlignment="1" applyProtection="1">
      <alignment horizontal="right"/>
      <protection locked="0"/>
    </xf>
    <xf numFmtId="4" fontId="21" fillId="2" borderId="12" xfId="0" applyNumberFormat="1" applyFont="1" applyFill="1" applyBorder="1" applyAlignment="1" applyProtection="1">
      <alignment horizontal="right"/>
      <protection locked="0"/>
    </xf>
    <xf numFmtId="10" fontId="21" fillId="0" borderId="3" xfId="0" applyNumberFormat="1" applyFont="1" applyFill="1" applyBorder="1" applyAlignment="1" applyProtection="1">
      <alignment horizontal="center"/>
      <protection locked="0"/>
    </xf>
    <xf numFmtId="10" fontId="21" fillId="0" borderId="5" xfId="0" applyNumberFormat="1" applyFont="1" applyFill="1" applyBorder="1" applyAlignment="1" applyProtection="1">
      <alignment horizontal="center"/>
      <protection locked="0"/>
    </xf>
    <xf numFmtId="10" fontId="21" fillId="0" borderId="2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Protection="1"/>
    <xf numFmtId="10" fontId="22" fillId="2" borderId="2" xfId="0" applyNumberFormat="1" applyFont="1" applyFill="1" applyBorder="1" applyAlignment="1" applyProtection="1">
      <alignment horizontal="center"/>
      <protection locked="0"/>
    </xf>
    <xf numFmtId="4" fontId="21" fillId="2" borderId="7" xfId="0" applyNumberFormat="1" applyFont="1" applyFill="1" applyBorder="1" applyAlignment="1" applyProtection="1">
      <alignment horizontal="right"/>
      <protection locked="0"/>
    </xf>
    <xf numFmtId="14" fontId="19" fillId="2" borderId="2" xfId="0" applyNumberFormat="1" applyFont="1" applyFill="1" applyBorder="1" applyAlignment="1" applyProtection="1">
      <alignment horizontal="center"/>
      <protection locked="0"/>
    </xf>
    <xf numFmtId="1" fontId="19" fillId="2" borderId="2" xfId="0" applyNumberFormat="1" applyFont="1" applyFill="1" applyBorder="1" applyAlignment="1" applyProtection="1">
      <alignment horizontal="center"/>
      <protection locked="0"/>
    </xf>
    <xf numFmtId="0" fontId="29" fillId="3" borderId="0" xfId="2" applyFont="1" applyFill="1" applyBorder="1" applyProtection="1"/>
    <xf numFmtId="0" fontId="16" fillId="0" borderId="0" xfId="0" applyFont="1" applyFill="1" applyBorder="1" applyAlignment="1" applyProtection="1">
      <alignment horizontal="right"/>
    </xf>
    <xf numFmtId="4" fontId="24" fillId="2" borderId="46" xfId="0" applyNumberFormat="1" applyFont="1" applyFill="1" applyBorder="1" applyAlignment="1" applyProtection="1">
      <alignment horizontal="right"/>
      <protection locked="0"/>
    </xf>
    <xf numFmtId="4" fontId="19" fillId="2" borderId="22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4" fontId="16" fillId="0" borderId="0" xfId="0" applyNumberFormat="1" applyFont="1" applyFill="1" applyAlignment="1" applyProtection="1">
      <protection locked="0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Protection="1">
      <protection locked="0"/>
    </xf>
    <xf numFmtId="0" fontId="23" fillId="0" borderId="20" xfId="0" applyFont="1" applyBorder="1" applyAlignment="1" applyProtection="1">
      <alignment wrapText="1"/>
      <protection locked="0"/>
    </xf>
    <xf numFmtId="0" fontId="37" fillId="0" borderId="0" xfId="0" applyFont="1" applyAlignment="1" applyProtection="1">
      <alignment horizontal="center"/>
    </xf>
    <xf numFmtId="0" fontId="38" fillId="0" borderId="0" xfId="0" applyFont="1" applyAlignment="1" applyProtection="1">
      <alignment horizontal="center"/>
    </xf>
    <xf numFmtId="0" fontId="25" fillId="0" borderId="2" xfId="0" applyFont="1" applyBorder="1" applyProtection="1"/>
    <xf numFmtId="1" fontId="25" fillId="0" borderId="2" xfId="0" applyNumberFormat="1" applyFont="1" applyBorder="1" applyProtection="1"/>
    <xf numFmtId="14" fontId="25" fillId="0" borderId="2" xfId="0" applyNumberFormat="1" applyFont="1" applyBorder="1" applyProtection="1"/>
    <xf numFmtId="49" fontId="19" fillId="0" borderId="0" xfId="0" applyNumberFormat="1" applyFont="1" applyFill="1" applyBorder="1" applyAlignment="1" applyProtection="1">
      <alignment horizontal="center"/>
    </xf>
    <xf numFmtId="0" fontId="27" fillId="0" borderId="0" xfId="0" applyFont="1" applyBorder="1" applyAlignment="1" applyProtection="1"/>
    <xf numFmtId="0" fontId="25" fillId="0" borderId="0" xfId="0" applyFont="1" applyBorder="1" applyProtection="1"/>
    <xf numFmtId="0" fontId="23" fillId="0" borderId="0" xfId="0" applyFont="1" applyBorder="1" applyAlignment="1" applyProtection="1">
      <alignment wrapText="1"/>
    </xf>
    <xf numFmtId="4" fontId="25" fillId="0" borderId="45" xfId="0" applyNumberFormat="1" applyFont="1" applyBorder="1" applyProtection="1"/>
    <xf numFmtId="0" fontId="23" fillId="0" borderId="28" xfId="0" applyFont="1" applyBorder="1" applyAlignment="1" applyProtection="1">
      <alignment wrapText="1"/>
    </xf>
    <xf numFmtId="4" fontId="23" fillId="0" borderId="47" xfId="0" applyNumberFormat="1" applyFont="1" applyBorder="1" applyProtection="1"/>
    <xf numFmtId="0" fontId="25" fillId="0" borderId="0" xfId="0" applyFont="1" applyBorder="1" applyAlignment="1" applyProtection="1">
      <alignment wrapText="1"/>
    </xf>
    <xf numFmtId="4" fontId="25" fillId="0" borderId="46" xfId="0" applyNumberFormat="1" applyFont="1" applyBorder="1" applyProtection="1"/>
    <xf numFmtId="49" fontId="34" fillId="0" borderId="43" xfId="0" applyNumberFormat="1" applyFont="1" applyBorder="1" applyAlignment="1" applyProtection="1">
      <alignment wrapText="1"/>
    </xf>
    <xf numFmtId="49" fontId="26" fillId="0" borderId="43" xfId="0" applyNumberFormat="1" applyFont="1" applyBorder="1" applyAlignment="1" applyProtection="1">
      <alignment horizontal="left" wrapText="1" indent="2"/>
    </xf>
    <xf numFmtId="49" fontId="26" fillId="0" borderId="28" xfId="0" applyNumberFormat="1" applyFont="1" applyBorder="1" applyAlignment="1" applyProtection="1">
      <alignment horizontal="left" wrapText="1" indent="2"/>
    </xf>
    <xf numFmtId="0" fontId="19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  <protection locked="0"/>
    </xf>
    <xf numFmtId="0" fontId="25" fillId="0" borderId="0" xfId="0" applyFont="1" applyBorder="1" applyProtection="1">
      <protection locked="0"/>
    </xf>
    <xf numFmtId="0" fontId="19" fillId="0" borderId="0" xfId="0" applyFont="1" applyAlignment="1" applyProtection="1">
      <protection locked="0"/>
    </xf>
    <xf numFmtId="14" fontId="19" fillId="0" borderId="0" xfId="0" applyNumberFormat="1" applyFont="1" applyAlignment="1" applyProtection="1">
      <protection locked="0"/>
    </xf>
    <xf numFmtId="0" fontId="20" fillId="0" borderId="0" xfId="0" applyFont="1" applyBorder="1" applyProtection="1">
      <protection locked="0"/>
    </xf>
    <xf numFmtId="4" fontId="10" fillId="0" borderId="12" xfId="0" applyNumberFormat="1" applyFont="1" applyFill="1" applyBorder="1" applyAlignment="1" applyProtection="1">
      <alignment vertical="center" wrapText="1"/>
      <protection locked="0"/>
    </xf>
    <xf numFmtId="4" fontId="10" fillId="0" borderId="41" xfId="0" applyNumberFormat="1" applyFont="1" applyFill="1" applyBorder="1" applyAlignment="1" applyProtection="1">
      <alignment vertical="center" wrapText="1"/>
      <protection locked="0"/>
    </xf>
    <xf numFmtId="4" fontId="10" fillId="0" borderId="25" xfId="0" applyNumberFormat="1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vertical="center" wrapText="1"/>
      <protection locked="0"/>
    </xf>
    <xf numFmtId="0" fontId="20" fillId="0" borderId="23" xfId="0" applyFont="1" applyFill="1" applyBorder="1" applyProtection="1">
      <protection locked="0"/>
    </xf>
    <xf numFmtId="0" fontId="10" fillId="0" borderId="24" xfId="0" applyFont="1" applyFill="1" applyBorder="1" applyAlignment="1" applyProtection="1">
      <alignment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41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vertical="center" wrapText="1"/>
      <protection locked="0"/>
    </xf>
    <xf numFmtId="4" fontId="10" fillId="0" borderId="24" xfId="0" applyNumberFormat="1" applyFont="1" applyFill="1" applyBorder="1" applyAlignment="1" applyProtection="1">
      <protection locked="0"/>
    </xf>
    <xf numFmtId="0" fontId="10" fillId="0" borderId="23" xfId="0" applyFont="1" applyFill="1" applyBorder="1" applyAlignment="1" applyProtection="1">
      <alignment horizontal="right" vertical="center" wrapText="1"/>
      <protection locked="0"/>
    </xf>
    <xf numFmtId="4" fontId="10" fillId="0" borderId="33" xfId="0" applyNumberFormat="1" applyFont="1" applyFill="1" applyBorder="1" applyAlignment="1" applyProtection="1">
      <alignment vertical="center" wrapText="1"/>
      <protection locked="0"/>
    </xf>
    <xf numFmtId="4" fontId="10" fillId="0" borderId="7" xfId="0" applyNumberFormat="1" applyFont="1" applyFill="1" applyBorder="1" applyAlignment="1" applyProtection="1">
      <alignment vertical="center" wrapText="1"/>
      <protection locked="0"/>
    </xf>
    <xf numFmtId="4" fontId="10" fillId="0" borderId="37" xfId="0" applyNumberFormat="1" applyFont="1" applyFill="1" applyBorder="1" applyAlignment="1" applyProtection="1">
      <alignment vertical="center" wrapText="1"/>
      <protection locked="0"/>
    </xf>
    <xf numFmtId="4" fontId="10" fillId="0" borderId="23" xfId="0" applyNumberFormat="1" applyFont="1" applyFill="1" applyBorder="1" applyAlignment="1" applyProtection="1">
      <protection locked="0"/>
    </xf>
    <xf numFmtId="0" fontId="10" fillId="0" borderId="25" xfId="0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Border="1" applyAlignment="1" applyProtection="1">
      <protection locked="0"/>
    </xf>
    <xf numFmtId="0" fontId="20" fillId="0" borderId="0" xfId="0" applyFont="1" applyProtection="1">
      <protection locked="0"/>
    </xf>
    <xf numFmtId="0" fontId="10" fillId="0" borderId="25" xfId="0" applyFont="1" applyFill="1" applyBorder="1" applyAlignment="1" applyProtection="1">
      <alignment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4" fontId="10" fillId="0" borderId="25" xfId="0" applyNumberFormat="1" applyFont="1" applyFill="1" applyBorder="1" applyAlignment="1" applyProtection="1">
      <protection locked="0"/>
    </xf>
    <xf numFmtId="4" fontId="10" fillId="0" borderId="39" xfId="0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right" vertical="center" wrapText="1"/>
      <protection locked="0"/>
    </xf>
    <xf numFmtId="4" fontId="10" fillId="0" borderId="42" xfId="0" applyNumberFormat="1" applyFont="1" applyFill="1" applyBorder="1" applyAlignment="1" applyProtection="1">
      <alignment vertical="center" wrapText="1"/>
      <protection locked="0"/>
    </xf>
    <xf numFmtId="4" fontId="10" fillId="0" borderId="34" xfId="0" applyNumberFormat="1" applyFont="1" applyFill="1" applyBorder="1" applyAlignment="1" applyProtection="1">
      <alignment vertical="center" wrapText="1"/>
      <protection locked="0"/>
    </xf>
    <xf numFmtId="4" fontId="10" fillId="0" borderId="29" xfId="0" applyNumberFormat="1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4" fontId="20" fillId="0" borderId="31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vertical="center" wrapText="1"/>
    </xf>
    <xf numFmtId="0" fontId="25" fillId="0" borderId="0" xfId="0" applyFont="1" applyAlignment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protection locked="0"/>
    </xf>
    <xf numFmtId="0" fontId="18" fillId="3" borderId="3" xfId="2" applyFont="1" applyFill="1" applyBorder="1" applyProtection="1">
      <protection locked="0"/>
    </xf>
    <xf numFmtId="0" fontId="18" fillId="3" borderId="5" xfId="2" applyFont="1" applyFill="1" applyBorder="1" applyProtection="1">
      <protection locked="0"/>
    </xf>
    <xf numFmtId="0" fontId="13" fillId="0" borderId="16" xfId="0" applyFont="1" applyBorder="1" applyAlignment="1" applyProtection="1">
      <alignment horizontal="center" wrapText="1"/>
      <protection locked="0"/>
    </xf>
    <xf numFmtId="0" fontId="13" fillId="0" borderId="17" xfId="0" applyFont="1" applyBorder="1" applyAlignment="1" applyProtection="1">
      <alignment horizontal="center" wrapText="1"/>
      <protection locked="0"/>
    </xf>
    <xf numFmtId="0" fontId="25" fillId="0" borderId="0" xfId="0" applyFont="1" applyBorder="1" applyAlignment="1" applyProtection="1"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vertical="center" wrapText="1"/>
      <protection locked="0"/>
    </xf>
    <xf numFmtId="0" fontId="20" fillId="2" borderId="7" xfId="0" applyFont="1" applyFill="1" applyBorder="1" applyAlignment="1" applyProtection="1">
      <alignment vertical="center" wrapText="1"/>
      <protection locked="0"/>
    </xf>
    <xf numFmtId="4" fontId="20" fillId="2" borderId="7" xfId="0" applyNumberFormat="1" applyFont="1" applyFill="1" applyBorder="1" applyAlignment="1" applyProtection="1">
      <alignment vertical="center" wrapText="1"/>
      <protection locked="0"/>
    </xf>
    <xf numFmtId="0" fontId="20" fillId="2" borderId="9" xfId="0" applyFont="1" applyFill="1" applyBorder="1" applyAlignment="1" applyProtection="1">
      <alignment vertical="center" wrapText="1"/>
      <protection locked="0"/>
    </xf>
    <xf numFmtId="0" fontId="20" fillId="2" borderId="2" xfId="0" applyFont="1" applyFill="1" applyBorder="1" applyAlignment="1" applyProtection="1">
      <alignment vertical="center" wrapText="1"/>
      <protection locked="0"/>
    </xf>
    <xf numFmtId="4" fontId="20" fillId="2" borderId="2" xfId="0" applyNumberFormat="1" applyFont="1" applyFill="1" applyBorder="1" applyAlignment="1" applyProtection="1">
      <alignment vertical="center" wrapText="1"/>
      <protection locked="0"/>
    </xf>
    <xf numFmtId="0" fontId="20" fillId="2" borderId="11" xfId="0" applyFont="1" applyFill="1" applyBorder="1" applyAlignment="1" applyProtection="1">
      <alignment vertical="center" wrapText="1"/>
      <protection locked="0"/>
    </xf>
    <xf numFmtId="0" fontId="20" fillId="2" borderId="12" xfId="0" applyFont="1" applyFill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0" fontId="25" fillId="0" borderId="0" xfId="0" applyFont="1" applyAlignment="1" applyProtection="1"/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49" fontId="19" fillId="0" borderId="3" xfId="0" applyNumberFormat="1" applyFont="1" applyFill="1" applyBorder="1" applyAlignment="1" applyProtection="1">
      <alignment horizontal="left"/>
    </xf>
    <xf numFmtId="49" fontId="25" fillId="0" borderId="4" xfId="0" applyNumberFormat="1" applyFont="1" applyFill="1" applyBorder="1" applyAlignment="1" applyProtection="1">
      <alignment horizontal="left"/>
    </xf>
    <xf numFmtId="49" fontId="25" fillId="0" borderId="5" xfId="0" applyNumberFormat="1" applyFont="1" applyFill="1" applyBorder="1" applyAlignment="1" applyProtection="1">
      <alignment horizontal="left"/>
    </xf>
    <xf numFmtId="0" fontId="25" fillId="0" borderId="0" xfId="0" applyFont="1" applyFill="1" applyProtection="1"/>
    <xf numFmtId="49" fontId="19" fillId="0" borderId="0" xfId="0" applyNumberFormat="1" applyFont="1" applyFill="1" applyBorder="1" applyAlignment="1" applyProtection="1">
      <alignment horizontal="left"/>
    </xf>
    <xf numFmtId="49" fontId="25" fillId="0" borderId="0" xfId="0" applyNumberFormat="1" applyFont="1" applyFill="1" applyBorder="1" applyAlignment="1" applyProtection="1">
      <alignment horizontal="left"/>
    </xf>
    <xf numFmtId="0" fontId="13" fillId="0" borderId="35" xfId="0" applyFont="1" applyBorder="1" applyAlignment="1" applyProtection="1">
      <alignment horizont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wrapText="1"/>
    </xf>
    <xf numFmtId="0" fontId="13" fillId="0" borderId="17" xfId="0" applyFont="1" applyBorder="1" applyAlignment="1" applyProtection="1">
      <alignment horizont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vertical="center" wrapText="1"/>
      <protection locked="0"/>
    </xf>
    <xf numFmtId="0" fontId="20" fillId="0" borderId="24" xfId="0" applyFont="1" applyFill="1" applyBorder="1" applyAlignment="1" applyProtection="1">
      <alignment vertical="center" wrapText="1"/>
      <protection locked="0"/>
    </xf>
    <xf numFmtId="0" fontId="20" fillId="0" borderId="25" xfId="0" applyFont="1" applyFill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vertical="center" wrapText="1"/>
      <protection locked="0"/>
    </xf>
    <xf numFmtId="4" fontId="12" fillId="2" borderId="7" xfId="0" applyNumberFormat="1" applyFont="1" applyFill="1" applyBorder="1" applyAlignment="1" applyProtection="1">
      <alignment vertical="center" wrapText="1"/>
      <protection locked="0"/>
    </xf>
    <xf numFmtId="9" fontId="12" fillId="2" borderId="7" xfId="0" applyNumberFormat="1" applyFont="1" applyFill="1" applyBorder="1" applyAlignment="1" applyProtection="1">
      <alignment vertical="center" wrapText="1"/>
      <protection locked="0"/>
    </xf>
    <xf numFmtId="14" fontId="12" fillId="2" borderId="23" xfId="0" applyNumberFormat="1" applyFont="1" applyFill="1" applyBorder="1" applyAlignment="1" applyProtection="1">
      <alignment vertical="center" wrapText="1"/>
      <protection locked="0"/>
    </xf>
    <xf numFmtId="0" fontId="12" fillId="2" borderId="9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4" fontId="12" fillId="2" borderId="2" xfId="0" applyNumberFormat="1" applyFont="1" applyFill="1" applyBorder="1" applyAlignment="1" applyProtection="1">
      <alignment vertical="center" wrapText="1"/>
      <protection locked="0"/>
    </xf>
    <xf numFmtId="9" fontId="12" fillId="2" borderId="2" xfId="0" applyNumberFormat="1" applyFont="1" applyFill="1" applyBorder="1" applyAlignment="1" applyProtection="1">
      <alignment vertical="center" wrapText="1"/>
      <protection locked="0"/>
    </xf>
    <xf numFmtId="14" fontId="12" fillId="2" borderId="24" xfId="0" applyNumberFormat="1" applyFont="1" applyFill="1" applyBorder="1" applyAlignment="1" applyProtection="1">
      <alignment vertical="center" wrapText="1"/>
      <protection locked="0"/>
    </xf>
    <xf numFmtId="0" fontId="12" fillId="2" borderId="12" xfId="0" applyFont="1" applyFill="1" applyBorder="1" applyAlignment="1" applyProtection="1">
      <alignment vertical="center" wrapText="1"/>
      <protection locked="0"/>
    </xf>
    <xf numFmtId="4" fontId="12" fillId="2" borderId="12" xfId="0" applyNumberFormat="1" applyFont="1" applyFill="1" applyBorder="1" applyAlignment="1" applyProtection="1">
      <alignment vertical="center" wrapText="1"/>
      <protection locked="0"/>
    </xf>
    <xf numFmtId="9" fontId="12" fillId="2" borderId="12" xfId="0" applyNumberFormat="1" applyFont="1" applyFill="1" applyBorder="1" applyAlignment="1" applyProtection="1">
      <alignment vertical="center" wrapText="1"/>
      <protection locked="0"/>
    </xf>
    <xf numFmtId="14" fontId="12" fillId="2" borderId="25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</xf>
    <xf numFmtId="14" fontId="12" fillId="2" borderId="26" xfId="0" applyNumberFormat="1" applyFont="1" applyFill="1" applyBorder="1" applyAlignment="1" applyProtection="1">
      <alignment vertical="center" wrapText="1"/>
      <protection locked="0"/>
    </xf>
    <xf numFmtId="14" fontId="12" fillId="2" borderId="4" xfId="0" applyNumberFormat="1" applyFont="1" applyFill="1" applyBorder="1" applyAlignment="1" applyProtection="1">
      <alignment vertical="center" wrapText="1"/>
      <protection locked="0"/>
    </xf>
    <xf numFmtId="14" fontId="12" fillId="2" borderId="27" xfId="0" applyNumberFormat="1" applyFont="1" applyFill="1" applyBorder="1" applyAlignment="1" applyProtection="1">
      <alignment vertical="center" wrapText="1"/>
      <protection locked="0"/>
    </xf>
    <xf numFmtId="0" fontId="13" fillId="0" borderId="44" xfId="0" applyFont="1" applyBorder="1" applyAlignment="1" applyProtection="1">
      <alignment horizontal="center" wrapText="1"/>
    </xf>
    <xf numFmtId="0" fontId="13" fillId="0" borderId="36" xfId="0" applyFont="1" applyBorder="1" applyAlignment="1" applyProtection="1">
      <alignment horizontal="center" vertical="center" wrapText="1"/>
    </xf>
    <xf numFmtId="0" fontId="25" fillId="0" borderId="0" xfId="0" applyFont="1" applyAlignment="1" applyProtection="1">
      <protection locked="0"/>
    </xf>
    <xf numFmtId="0" fontId="11" fillId="0" borderId="0" xfId="0" applyFont="1" applyBorder="1" applyAlignment="1" applyProtection="1">
      <alignment horizontal="justify" vertical="center" wrapText="1"/>
    </xf>
    <xf numFmtId="4" fontId="20" fillId="0" borderId="32" xfId="0" applyNumberFormat="1" applyFont="1" applyFill="1" applyBorder="1" applyAlignment="1" applyProtection="1">
      <alignment horizontal="right" vertical="center" wrapText="1"/>
    </xf>
    <xf numFmtId="4" fontId="10" fillId="0" borderId="13" xfId="0" applyNumberFormat="1" applyFont="1" applyFill="1" applyBorder="1" applyAlignment="1" applyProtection="1">
      <alignment vertical="center" wrapText="1"/>
    </xf>
    <xf numFmtId="0" fontId="13" fillId="0" borderId="50" xfId="0" applyFont="1" applyBorder="1" applyAlignment="1" applyProtection="1">
      <alignment horizontal="center" wrapText="1"/>
    </xf>
    <xf numFmtId="0" fontId="12" fillId="0" borderId="51" xfId="0" applyFont="1" applyBorder="1" applyAlignment="1" applyProtection="1">
      <alignment horizontal="center" vertical="center" wrapText="1"/>
    </xf>
    <xf numFmtId="9" fontId="12" fillId="2" borderId="37" xfId="0" applyNumberFormat="1" applyFont="1" applyFill="1" applyBorder="1" applyAlignment="1" applyProtection="1">
      <alignment vertical="center" wrapText="1"/>
      <protection locked="0"/>
    </xf>
    <xf numFmtId="9" fontId="12" fillId="2" borderId="3" xfId="0" applyNumberFormat="1" applyFont="1" applyFill="1" applyBorder="1" applyAlignment="1" applyProtection="1">
      <alignment vertical="center" wrapText="1"/>
      <protection locked="0"/>
    </xf>
    <xf numFmtId="9" fontId="12" fillId="2" borderId="41" xfId="0" applyNumberFormat="1" applyFont="1" applyFill="1" applyBorder="1" applyAlignment="1" applyProtection="1">
      <alignment vertical="center" wrapText="1"/>
      <protection locked="0"/>
    </xf>
    <xf numFmtId="0" fontId="12" fillId="0" borderId="52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wrapText="1"/>
    </xf>
    <xf numFmtId="4" fontId="12" fillId="0" borderId="23" xfId="0" applyNumberFormat="1" applyFont="1" applyFill="1" applyBorder="1" applyAlignment="1" applyProtection="1">
      <alignment vertical="center" wrapText="1"/>
    </xf>
    <xf numFmtId="4" fontId="12" fillId="0" borderId="53" xfId="0" applyNumberFormat="1" applyFont="1" applyFill="1" applyBorder="1" applyAlignment="1" applyProtection="1">
      <alignment vertical="center" wrapText="1"/>
    </xf>
    <xf numFmtId="4" fontId="12" fillId="0" borderId="1" xfId="0" applyNumberFormat="1" applyFont="1" applyFill="1" applyBorder="1" applyAlignment="1" applyProtection="1">
      <alignment vertical="center" wrapText="1"/>
    </xf>
    <xf numFmtId="9" fontId="12" fillId="2" borderId="54" xfId="0" applyNumberFormat="1" applyFont="1" applyFill="1" applyBorder="1" applyAlignment="1" applyProtection="1">
      <alignment vertical="center" wrapText="1"/>
      <protection locked="0"/>
    </xf>
    <xf numFmtId="4" fontId="12" fillId="0" borderId="52" xfId="0" applyNumberFormat="1" applyFont="1" applyFill="1" applyBorder="1" applyAlignment="1" applyProtection="1">
      <alignment vertical="center" wrapText="1"/>
    </xf>
    <xf numFmtId="4" fontId="12" fillId="0" borderId="24" xfId="0" applyNumberFormat="1" applyFont="1" applyFill="1" applyBorder="1" applyAlignment="1" applyProtection="1">
      <alignment vertical="center" wrapText="1"/>
    </xf>
    <xf numFmtId="4" fontId="20" fillId="2" borderId="55" xfId="0" applyNumberFormat="1" applyFont="1" applyFill="1" applyBorder="1" applyAlignment="1" applyProtection="1">
      <alignment vertical="center" wrapText="1"/>
      <protection locked="0"/>
    </xf>
    <xf numFmtId="4" fontId="12" fillId="0" borderId="40" xfId="0" applyNumberFormat="1" applyFont="1" applyFill="1" applyBorder="1" applyAlignment="1" applyProtection="1">
      <alignment vertical="center" wrapText="1"/>
    </xf>
    <xf numFmtId="0" fontId="30" fillId="3" borderId="2" xfId="2" applyFont="1" applyFill="1" applyBorder="1" applyProtection="1">
      <protection locked="0"/>
    </xf>
    <xf numFmtId="0" fontId="30" fillId="0" borderId="0" xfId="0" applyFont="1" applyProtection="1">
      <protection locked="0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40" fillId="0" borderId="0" xfId="0" applyFont="1" applyProtection="1">
      <protection locked="0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39" fillId="0" borderId="48" xfId="0" applyFont="1" applyFill="1" applyBorder="1" applyAlignment="1" applyProtection="1">
      <alignment horizontal="center" vertical="center" wrapText="1"/>
      <protection locked="0"/>
    </xf>
    <xf numFmtId="0" fontId="10" fillId="0" borderId="38" xfId="0" applyFont="1" applyFill="1" applyBorder="1" applyAlignment="1" applyProtection="1">
      <alignment vertical="center" wrapText="1"/>
      <protection locked="0"/>
    </xf>
    <xf numFmtId="0" fontId="10" fillId="0" borderId="49" xfId="0" applyFont="1" applyFill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30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4" fontId="12" fillId="2" borderId="55" xfId="0" applyNumberFormat="1" applyFont="1" applyFill="1" applyBorder="1" applyAlignment="1" applyProtection="1">
      <alignment vertical="center" wrapText="1"/>
      <protection locked="0"/>
    </xf>
    <xf numFmtId="9" fontId="12" fillId="2" borderId="55" xfId="0" applyNumberFormat="1" applyFont="1" applyFill="1" applyBorder="1" applyAlignment="1" applyProtection="1">
      <alignment vertical="center" wrapText="1"/>
      <protection locked="0"/>
    </xf>
    <xf numFmtId="9" fontId="12" fillId="2" borderId="51" xfId="0" applyNumberFormat="1" applyFont="1" applyFill="1" applyBorder="1" applyAlignment="1" applyProtection="1">
      <alignment vertical="center" wrapText="1"/>
      <protection locked="0"/>
    </xf>
    <xf numFmtId="4" fontId="21" fillId="0" borderId="8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 applyProtection="1">
      <alignment horizontal="right"/>
    </xf>
    <xf numFmtId="4" fontId="21" fillId="0" borderId="13" xfId="0" applyNumberFormat="1" applyFont="1" applyFill="1" applyBorder="1" applyAlignment="1" applyProtection="1">
      <alignment horizontal="right"/>
    </xf>
    <xf numFmtId="4" fontId="9" fillId="0" borderId="56" xfId="0" applyNumberFormat="1" applyFont="1" applyBorder="1" applyAlignment="1" applyProtection="1">
      <alignment vertical="center" wrapText="1"/>
    </xf>
    <xf numFmtId="0" fontId="36" fillId="0" borderId="35" xfId="0" applyFont="1" applyBorder="1" applyAlignment="1" applyProtection="1">
      <alignment vertical="center"/>
    </xf>
    <xf numFmtId="0" fontId="23" fillId="0" borderId="20" xfId="0" applyFont="1" applyBorder="1" applyAlignment="1" applyProtection="1">
      <alignment vertical="center"/>
    </xf>
    <xf numFmtId="2" fontId="23" fillId="0" borderId="22" xfId="0" applyNumberFormat="1" applyFont="1" applyBorder="1" applyAlignment="1" applyProtection="1">
      <alignment vertical="center" wrapText="1"/>
    </xf>
    <xf numFmtId="4" fontId="30" fillId="2" borderId="45" xfId="0" applyNumberFormat="1" applyFont="1" applyFill="1" applyBorder="1" applyAlignment="1" applyProtection="1">
      <alignment horizontal="left" vertical="center"/>
    </xf>
    <xf numFmtId="2" fontId="24" fillId="0" borderId="46" xfId="0" applyNumberFormat="1" applyFont="1" applyBorder="1" applyAlignment="1" applyProtection="1">
      <alignment vertical="top" wrapText="1"/>
    </xf>
    <xf numFmtId="2" fontId="24" fillId="0" borderId="47" xfId="0" applyNumberFormat="1" applyFont="1" applyBorder="1" applyAlignment="1" applyProtection="1">
      <alignment vertical="top" wrapText="1"/>
    </xf>
    <xf numFmtId="2" fontId="35" fillId="0" borderId="46" xfId="0" applyNumberFormat="1" applyFont="1" applyBorder="1" applyAlignment="1" applyProtection="1">
      <alignment vertical="top" wrapText="1"/>
    </xf>
    <xf numFmtId="2" fontId="23" fillId="0" borderId="46" xfId="0" applyNumberFormat="1" applyFont="1" applyBorder="1" applyAlignment="1" applyProtection="1">
      <alignment vertical="top" wrapText="1"/>
    </xf>
    <xf numFmtId="2" fontId="35" fillId="0" borderId="47" xfId="0" applyNumberFormat="1" applyFont="1" applyBorder="1" applyAlignment="1" applyProtection="1">
      <alignment vertical="top" wrapText="1"/>
    </xf>
    <xf numFmtId="2" fontId="35" fillId="0" borderId="0" xfId="0" applyNumberFormat="1" applyFont="1" applyBorder="1" applyAlignment="1" applyProtection="1">
      <alignment vertical="top" wrapText="1"/>
    </xf>
    <xf numFmtId="0" fontId="22" fillId="0" borderId="0" xfId="0" applyFont="1" applyProtection="1"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42" fillId="0" borderId="0" xfId="0" applyFont="1" applyAlignment="1" applyProtection="1">
      <alignment vertical="top"/>
    </xf>
    <xf numFmtId="0" fontId="42" fillId="0" borderId="0" xfId="0" applyFont="1" applyAlignment="1">
      <alignment vertical="top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20" fillId="2" borderId="33" xfId="0" applyFont="1" applyFill="1" applyBorder="1" applyAlignment="1" applyProtection="1">
      <alignment vertical="center" wrapText="1"/>
      <protection locked="0"/>
    </xf>
    <xf numFmtId="0" fontId="20" fillId="2" borderId="5" xfId="0" applyFont="1" applyFill="1" applyBorder="1" applyAlignment="1" applyProtection="1">
      <alignment vertical="center" wrapText="1"/>
      <protection locked="0"/>
    </xf>
    <xf numFmtId="0" fontId="20" fillId="2" borderId="39" xfId="0" applyFont="1" applyFill="1" applyBorder="1" applyAlignment="1" applyProtection="1">
      <alignment vertical="center" wrapText="1"/>
      <protection locked="0"/>
    </xf>
    <xf numFmtId="14" fontId="12" fillId="2" borderId="7" xfId="0" applyNumberFormat="1" applyFont="1" applyFill="1" applyBorder="1" applyAlignment="1" applyProtection="1">
      <alignment vertical="center" wrapText="1"/>
      <protection locked="0"/>
    </xf>
    <xf numFmtId="0" fontId="12" fillId="0" borderId="23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Protection="1">
      <protection locked="0"/>
    </xf>
    <xf numFmtId="14" fontId="12" fillId="2" borderId="2" xfId="0" applyNumberFormat="1" applyFont="1" applyFill="1" applyBorder="1" applyAlignment="1" applyProtection="1">
      <alignment vertical="center" wrapText="1"/>
      <protection locked="0"/>
    </xf>
    <xf numFmtId="0" fontId="12" fillId="0" borderId="24" xfId="0" applyFont="1" applyFill="1" applyBorder="1" applyAlignment="1" applyProtection="1">
      <alignment vertical="center" wrapText="1"/>
      <protection locked="0"/>
    </xf>
    <xf numFmtId="0" fontId="12" fillId="2" borderId="31" xfId="0" applyFont="1" applyFill="1" applyBorder="1" applyAlignment="1" applyProtection="1">
      <alignment vertical="center" wrapText="1"/>
      <protection locked="0"/>
    </xf>
    <xf numFmtId="14" fontId="12" fillId="2" borderId="31" xfId="0" applyNumberFormat="1" applyFont="1" applyFill="1" applyBorder="1" applyAlignment="1" applyProtection="1">
      <alignment vertical="center" wrapText="1"/>
      <protection locked="0"/>
    </xf>
    <xf numFmtId="4" fontId="12" fillId="2" borderId="31" xfId="0" applyNumberFormat="1" applyFont="1" applyFill="1" applyBorder="1" applyAlignment="1" applyProtection="1">
      <alignment vertical="center" wrapText="1"/>
      <protection locked="0"/>
    </xf>
    <xf numFmtId="9" fontId="12" fillId="2" borderId="31" xfId="0" applyNumberFormat="1" applyFont="1" applyFill="1" applyBorder="1" applyAlignment="1" applyProtection="1">
      <alignment vertical="center" wrapText="1"/>
      <protection locked="0"/>
    </xf>
    <xf numFmtId="9" fontId="12" fillId="2" borderId="58" xfId="0" applyNumberFormat="1" applyFont="1" applyFill="1" applyBorder="1" applyAlignment="1" applyProtection="1">
      <alignment vertical="center" wrapText="1"/>
      <protection locked="0"/>
    </xf>
    <xf numFmtId="0" fontId="12" fillId="0" borderId="53" xfId="0" applyFont="1" applyFill="1" applyBorder="1" applyAlignment="1" applyProtection="1">
      <alignment vertical="center" wrapText="1"/>
      <protection locked="0"/>
    </xf>
    <xf numFmtId="14" fontId="12" fillId="2" borderId="12" xfId="0" applyNumberFormat="1" applyFont="1" applyFill="1" applyBorder="1" applyAlignment="1" applyProtection="1">
      <alignment vertical="center" wrapText="1"/>
      <protection locked="0"/>
    </xf>
    <xf numFmtId="4" fontId="24" fillId="0" borderId="46" xfId="0" applyNumberFormat="1" applyFont="1" applyFill="1" applyBorder="1" applyAlignment="1" applyProtection="1">
      <alignment horizontal="left" vertical="center" wrapText="1"/>
    </xf>
    <xf numFmtId="4" fontId="19" fillId="0" borderId="45" xfId="0" applyNumberFormat="1" applyFont="1" applyFill="1" applyBorder="1" applyAlignment="1" applyProtection="1">
      <alignment horizontal="left" vertical="center" wrapText="1"/>
    </xf>
    <xf numFmtId="0" fontId="25" fillId="0" borderId="2" xfId="0" applyFont="1" applyBorder="1" applyAlignment="1" applyProtection="1">
      <alignment shrinkToFit="1"/>
    </xf>
    <xf numFmtId="0" fontId="45" fillId="0" borderId="0" xfId="0" applyFont="1" applyAlignment="1" applyProtection="1">
      <alignment horizontal="left"/>
    </xf>
    <xf numFmtId="1" fontId="23" fillId="0" borderId="2" xfId="0" applyNumberFormat="1" applyFont="1" applyBorder="1" applyProtection="1"/>
    <xf numFmtId="0" fontId="46" fillId="0" borderId="0" xfId="0" applyFont="1" applyAlignment="1" applyProtection="1"/>
    <xf numFmtId="0" fontId="46" fillId="0" borderId="0" xfId="0" applyFont="1" applyProtection="1"/>
    <xf numFmtId="0" fontId="45" fillId="0" borderId="3" xfId="0" applyNumberFormat="1" applyFont="1" applyFill="1" applyBorder="1" applyAlignment="1" applyProtection="1">
      <alignment horizontal="left"/>
    </xf>
    <xf numFmtId="0" fontId="46" fillId="0" borderId="4" xfId="0" applyFont="1" applyFill="1" applyBorder="1" applyAlignment="1" applyProtection="1">
      <alignment horizontal="left"/>
    </xf>
    <xf numFmtId="0" fontId="46" fillId="0" borderId="5" xfId="0" applyFont="1" applyFill="1" applyBorder="1" applyAlignment="1" applyProtection="1">
      <alignment horizontal="left"/>
    </xf>
    <xf numFmtId="0" fontId="46" fillId="0" borderId="0" xfId="0" applyFont="1" applyProtection="1">
      <protection locked="0"/>
    </xf>
    <xf numFmtId="0" fontId="7" fillId="0" borderId="43" xfId="0" applyFont="1" applyBorder="1" applyAlignment="1" applyProtection="1">
      <alignment wrapText="1"/>
    </xf>
    <xf numFmtId="0" fontId="24" fillId="0" borderId="20" xfId="0" applyFont="1" applyBorder="1" applyAlignment="1" applyProtection="1">
      <alignment wrapText="1"/>
    </xf>
    <xf numFmtId="0" fontId="12" fillId="2" borderId="6" xfId="0" applyNumberFormat="1" applyFont="1" applyFill="1" applyBorder="1" applyAlignment="1" applyProtection="1">
      <alignment vertical="center" wrapText="1"/>
      <protection locked="0"/>
    </xf>
    <xf numFmtId="0" fontId="12" fillId="2" borderId="33" xfId="0" applyNumberFormat="1" applyFont="1" applyFill="1" applyBorder="1" applyAlignment="1" applyProtection="1">
      <alignment vertical="center" wrapText="1"/>
      <protection locked="0"/>
    </xf>
    <xf numFmtId="0" fontId="12" fillId="2" borderId="7" xfId="0" applyNumberFormat="1" applyFont="1" applyFill="1" applyBorder="1" applyAlignment="1" applyProtection="1">
      <alignment vertical="center" wrapText="1"/>
      <protection locked="0"/>
    </xf>
    <xf numFmtId="0" fontId="12" fillId="2" borderId="9" xfId="0" applyNumberFormat="1" applyFont="1" applyFill="1" applyBorder="1" applyAlignment="1" applyProtection="1">
      <alignment vertical="center" wrapText="1"/>
      <protection locked="0"/>
    </xf>
    <xf numFmtId="0" fontId="12" fillId="2" borderId="5" xfId="0" applyNumberFormat="1" applyFont="1" applyFill="1" applyBorder="1" applyAlignment="1" applyProtection="1">
      <alignment vertical="center" wrapText="1"/>
      <protection locked="0"/>
    </xf>
    <xf numFmtId="0" fontId="12" fillId="2" borderId="2" xfId="0" applyNumberFormat="1" applyFont="1" applyFill="1" applyBorder="1" applyAlignment="1" applyProtection="1">
      <alignment vertical="center" wrapText="1"/>
      <protection locked="0"/>
    </xf>
    <xf numFmtId="0" fontId="12" fillId="2" borderId="30" xfId="0" applyNumberFormat="1" applyFont="1" applyFill="1" applyBorder="1" applyAlignment="1" applyProtection="1">
      <alignment vertical="center" wrapText="1"/>
      <protection locked="0"/>
    </xf>
    <xf numFmtId="0" fontId="12" fillId="2" borderId="57" xfId="0" applyNumberFormat="1" applyFont="1" applyFill="1" applyBorder="1" applyAlignment="1" applyProtection="1">
      <alignment vertical="center" wrapText="1"/>
      <protection locked="0"/>
    </xf>
    <xf numFmtId="0" fontId="12" fillId="2" borderId="31" xfId="0" applyNumberFormat="1" applyFont="1" applyFill="1" applyBorder="1" applyAlignment="1" applyProtection="1">
      <alignment vertical="center" wrapText="1"/>
      <protection locked="0"/>
    </xf>
    <xf numFmtId="0" fontId="12" fillId="2" borderId="11" xfId="0" applyNumberFormat="1" applyFont="1" applyFill="1" applyBorder="1" applyAlignment="1" applyProtection="1">
      <alignment vertical="center" wrapText="1"/>
      <protection locked="0"/>
    </xf>
    <xf numFmtId="0" fontId="12" fillId="2" borderId="12" xfId="0" applyNumberFormat="1" applyFont="1" applyFill="1" applyBorder="1" applyAlignment="1" applyProtection="1">
      <alignment vertical="center" wrapText="1"/>
      <protection locked="0"/>
    </xf>
    <xf numFmtId="0" fontId="12" fillId="2" borderId="39" xfId="0" applyNumberFormat="1" applyFont="1" applyFill="1" applyBorder="1" applyAlignment="1" applyProtection="1">
      <alignment vertical="center" wrapText="1"/>
      <protection locked="0"/>
    </xf>
    <xf numFmtId="0" fontId="12" fillId="2" borderId="59" xfId="0" applyNumberFormat="1" applyFont="1" applyFill="1" applyBorder="1" applyAlignment="1" applyProtection="1">
      <alignment vertical="center" wrapText="1"/>
      <protection locked="0"/>
    </xf>
    <xf numFmtId="0" fontId="12" fillId="2" borderId="60" xfId="0" applyNumberFormat="1" applyFont="1" applyFill="1" applyBorder="1" applyAlignment="1" applyProtection="1">
      <alignment vertical="center" wrapText="1"/>
      <protection locked="0"/>
    </xf>
    <xf numFmtId="0" fontId="12" fillId="2" borderId="61" xfId="0" applyNumberFormat="1" applyFont="1" applyFill="1" applyBorder="1" applyAlignment="1" applyProtection="1">
      <alignment vertical="center" wrapText="1"/>
      <protection locked="0"/>
    </xf>
    <xf numFmtId="164" fontId="20" fillId="2" borderId="7" xfId="0" applyNumberFormat="1" applyFont="1" applyFill="1" applyBorder="1" applyAlignment="1" applyProtection="1">
      <alignment vertical="center" wrapText="1"/>
      <protection locked="0"/>
    </xf>
    <xf numFmtId="164" fontId="20" fillId="2" borderId="2" xfId="0" applyNumberFormat="1" applyFont="1" applyFill="1" applyBorder="1" applyAlignment="1" applyProtection="1">
      <alignment vertical="center" wrapText="1"/>
      <protection locked="0"/>
    </xf>
    <xf numFmtId="164" fontId="20" fillId="2" borderId="12" xfId="0" applyNumberFormat="1" applyFont="1" applyFill="1" applyBorder="1" applyAlignment="1" applyProtection="1">
      <alignment vertical="center" wrapText="1"/>
      <protection locked="0"/>
    </xf>
    <xf numFmtId="4" fontId="19" fillId="0" borderId="46" xfId="0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 applyProtection="1">
      <alignment vertical="center" wrapText="1"/>
    </xf>
    <xf numFmtId="4" fontId="10" fillId="0" borderId="56" xfId="0" applyNumberFormat="1" applyFont="1" applyFill="1" applyBorder="1" applyAlignment="1" applyProtection="1">
      <alignment vertical="center" wrapText="1"/>
    </xf>
    <xf numFmtId="4" fontId="20" fillId="2" borderId="13" xfId="0" applyNumberFormat="1" applyFont="1" applyFill="1" applyBorder="1" applyAlignment="1" applyProtection="1">
      <alignment vertical="center" wrapText="1"/>
      <protection locked="0"/>
    </xf>
    <xf numFmtId="0" fontId="24" fillId="0" borderId="43" xfId="0" applyFont="1" applyBorder="1" applyAlignment="1" applyProtection="1">
      <alignment vertical="top" wrapText="1"/>
    </xf>
    <xf numFmtId="4" fontId="24" fillId="0" borderId="46" xfId="0" applyNumberFormat="1" applyFont="1" applyFill="1" applyBorder="1" applyAlignment="1" applyProtection="1">
      <alignment horizontal="right"/>
    </xf>
    <xf numFmtId="2" fontId="6" fillId="0" borderId="0" xfId="0" applyNumberFormat="1" applyFont="1" applyAlignment="1" applyProtection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 applyProtection="1">
      <alignment vertical="top" wrapText="1"/>
    </xf>
    <xf numFmtId="2" fontId="6" fillId="0" borderId="45" xfId="0" applyNumberFormat="1" applyFont="1" applyBorder="1" applyAlignment="1" applyProtection="1">
      <alignment vertical="center" wrapText="1"/>
    </xf>
    <xf numFmtId="0" fontId="6" fillId="0" borderId="0" xfId="0" applyFont="1" applyAlignment="1">
      <alignment vertical="center"/>
    </xf>
    <xf numFmtId="0" fontId="6" fillId="0" borderId="35" xfId="0" applyFont="1" applyBorder="1" applyAlignment="1" applyProtection="1">
      <alignment vertical="center" wrapText="1"/>
    </xf>
    <xf numFmtId="0" fontId="6" fillId="0" borderId="43" xfId="0" applyFont="1" applyBorder="1" applyAlignment="1" applyProtection="1">
      <alignment vertical="top" wrapText="1"/>
    </xf>
    <xf numFmtId="0" fontId="6" fillId="0" borderId="28" xfId="0" applyFont="1" applyBorder="1" applyAlignment="1" applyProtection="1">
      <alignment vertical="top" wrapText="1"/>
    </xf>
    <xf numFmtId="0" fontId="6" fillId="0" borderId="35" xfId="0" applyFont="1" applyFill="1" applyBorder="1" applyAlignment="1" applyProtection="1">
      <alignment vertical="top" wrapText="1"/>
    </xf>
    <xf numFmtId="0" fontId="6" fillId="0" borderId="43" xfId="0" applyFont="1" applyFill="1" applyBorder="1" applyAlignment="1" applyProtection="1">
      <alignment vertical="center" wrapText="1"/>
    </xf>
    <xf numFmtId="2" fontId="6" fillId="0" borderId="46" xfId="0" applyNumberFormat="1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Alignment="1" applyProtection="1">
      <alignment vertical="top"/>
    </xf>
    <xf numFmtId="0" fontId="6" fillId="0" borderId="43" xfId="0" applyFont="1" applyBorder="1" applyAlignment="1" applyProtection="1">
      <alignment vertical="top"/>
    </xf>
    <xf numFmtId="2" fontId="6" fillId="0" borderId="0" xfId="0" applyNumberFormat="1" applyFont="1" applyAlignment="1">
      <alignment vertical="top" wrapText="1"/>
    </xf>
    <xf numFmtId="0" fontId="5" fillId="0" borderId="46" xfId="0" applyFont="1" applyBorder="1" applyAlignment="1" applyProtection="1">
      <alignment vertical="top" wrapText="1"/>
    </xf>
    <xf numFmtId="165" fontId="23" fillId="0" borderId="22" xfId="0" applyNumberFormat="1" applyFont="1" applyBorder="1" applyProtection="1"/>
    <xf numFmtId="0" fontId="4" fillId="0" borderId="43" xfId="0" applyFont="1" applyBorder="1" applyAlignment="1" applyProtection="1">
      <alignment vertical="top" wrapText="1"/>
    </xf>
    <xf numFmtId="0" fontId="3" fillId="0" borderId="43" xfId="0" applyFont="1" applyFill="1" applyBorder="1" applyAlignment="1" applyProtection="1">
      <alignment vertical="center" wrapText="1"/>
    </xf>
    <xf numFmtId="0" fontId="32" fillId="0" borderId="7" xfId="0" applyFont="1" applyFill="1" applyBorder="1" applyAlignment="1" applyProtection="1">
      <alignment horizontal="center" vertical="center" wrapText="1"/>
      <protection locked="0"/>
    </xf>
    <xf numFmtId="2" fontId="2" fillId="0" borderId="46" xfId="0" applyNumberFormat="1" applyFont="1" applyBorder="1" applyAlignment="1">
      <alignment vertical="top" wrapText="1"/>
    </xf>
    <xf numFmtId="2" fontId="23" fillId="0" borderId="47" xfId="0" applyNumberFormat="1" applyFont="1" applyBorder="1" applyAlignment="1">
      <alignment vertical="top" wrapText="1"/>
    </xf>
    <xf numFmtId="0" fontId="12" fillId="0" borderId="62" xfId="0" applyFont="1" applyBorder="1" applyAlignment="1" applyProtection="1">
      <alignment horizontal="center" vertical="center" wrapText="1"/>
    </xf>
    <xf numFmtId="2" fontId="35" fillId="0" borderId="46" xfId="0" applyNumberFormat="1" applyFont="1" applyBorder="1" applyAlignment="1">
      <alignment vertical="top" wrapText="1"/>
    </xf>
    <xf numFmtId="2" fontId="1" fillId="0" borderId="46" xfId="0" applyNumberFormat="1" applyFont="1" applyBorder="1" applyAlignment="1" applyProtection="1">
      <alignment vertical="top" wrapText="1"/>
    </xf>
    <xf numFmtId="2" fontId="1" fillId="0" borderId="47" xfId="0" applyNumberFormat="1" applyFont="1" applyBorder="1" applyAlignment="1" applyProtection="1">
      <alignment vertical="top" wrapText="1"/>
    </xf>
    <xf numFmtId="0" fontId="1" fillId="0" borderId="35" xfId="0" applyFont="1" applyBorder="1" applyAlignment="1" applyProtection="1">
      <alignment wrapText="1"/>
    </xf>
    <xf numFmtId="49" fontId="1" fillId="0" borderId="43" xfId="0" applyNumberFormat="1" applyFont="1" applyBorder="1" applyAlignment="1" applyProtection="1">
      <alignment wrapText="1"/>
    </xf>
    <xf numFmtId="49" fontId="23" fillId="0" borderId="59" xfId="0" applyNumberFormat="1" applyFont="1" applyBorder="1" applyAlignment="1" applyProtection="1">
      <alignment vertical="center" wrapText="1"/>
    </xf>
    <xf numFmtId="4" fontId="25" fillId="0" borderId="48" xfId="0" applyNumberFormat="1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1" fillId="0" borderId="43" xfId="0" applyFont="1" applyBorder="1" applyAlignment="1" applyProtection="1">
      <alignment vertical="top" wrapText="1"/>
    </xf>
    <xf numFmtId="4" fontId="1" fillId="0" borderId="47" xfId="0" applyNumberFormat="1" applyFont="1" applyBorder="1" applyProtection="1"/>
    <xf numFmtId="4" fontId="9" fillId="0" borderId="45" xfId="0" applyNumberFormat="1" applyFont="1" applyBorder="1" applyAlignment="1" applyProtection="1">
      <alignment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35" xfId="0" applyFont="1" applyBorder="1" applyAlignment="1" applyProtection="1">
      <alignment vertical="center" wrapText="1"/>
      <protection locked="0"/>
    </xf>
    <xf numFmtId="0" fontId="19" fillId="2" borderId="2" xfId="0" applyNumberFormat="1" applyFont="1" applyFill="1" applyBorder="1" applyAlignment="1" applyProtection="1">
      <alignment horizontal="left"/>
      <protection locked="0"/>
    </xf>
    <xf numFmtId="0" fontId="45" fillId="2" borderId="2" xfId="0" applyNumberFormat="1" applyFont="1" applyFill="1" applyBorder="1" applyAlignment="1" applyProtection="1">
      <alignment horizontal="left" wrapText="1"/>
      <protection locked="0"/>
    </xf>
    <xf numFmtId="0" fontId="10" fillId="4" borderId="20" xfId="0" applyFont="1" applyFill="1" applyBorder="1" applyAlignment="1" applyProtection="1">
      <alignment horizontal="center"/>
      <protection locked="0"/>
    </xf>
    <xf numFmtId="0" fontId="10" fillId="4" borderId="21" xfId="0" applyFont="1" applyFill="1" applyBorder="1" applyAlignment="1" applyProtection="1">
      <alignment horizontal="center"/>
      <protection locked="0"/>
    </xf>
    <xf numFmtId="0" fontId="10" fillId="4" borderId="22" xfId="0" applyFont="1" applyFill="1" applyBorder="1" applyAlignment="1" applyProtection="1">
      <alignment horizontal="center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20" fillId="0" borderId="26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wrapText="1"/>
    </xf>
    <xf numFmtId="0" fontId="25" fillId="0" borderId="1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justify" vertical="center" wrapText="1"/>
    </xf>
    <xf numFmtId="0" fontId="11" fillId="0" borderId="0" xfId="0" applyFont="1" applyBorder="1" applyAlignment="1" applyProtection="1">
      <alignment horizontal="justify" vertical="center" wrapText="1"/>
    </xf>
    <xf numFmtId="0" fontId="14" fillId="0" borderId="0" xfId="0" applyFont="1" applyBorder="1" applyAlignment="1" applyProtection="1">
      <alignment horizontal="justify" vertical="center" wrapText="1"/>
    </xf>
    <xf numFmtId="0" fontId="0" fillId="0" borderId="0" xfId="0" applyAlignment="1">
      <alignment wrapText="1"/>
    </xf>
    <xf numFmtId="0" fontId="25" fillId="0" borderId="0" xfId="0" applyFont="1" applyAlignment="1" applyProtection="1"/>
    <xf numFmtId="0" fontId="12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3" fillId="0" borderId="17" xfId="0" applyFont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justify" vertical="center" wrapText="1"/>
    </xf>
    <xf numFmtId="49" fontId="33" fillId="0" borderId="0" xfId="0" applyNumberFormat="1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/>
    </xf>
    <xf numFmtId="0" fontId="37" fillId="0" borderId="0" xfId="0" applyFont="1" applyAlignment="1" applyProtection="1">
      <alignment horizontal="center"/>
    </xf>
    <xf numFmtId="0" fontId="38" fillId="0" borderId="0" xfId="0" applyFont="1" applyAlignment="1" applyProtection="1">
      <alignment horizontal="center"/>
    </xf>
  </cellXfs>
  <cellStyles count="4">
    <cellStyle name="Prozent 2" xfId="3"/>
    <cellStyle name="Standard" xfId="0" builtinId="0"/>
    <cellStyle name="Standard 2 2" xfId="2"/>
    <cellStyle name="Standard 3" xfId="1"/>
  </cellStyles>
  <dxfs count="4">
    <dxf>
      <font>
        <color auto="1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51"/>
  <sheetViews>
    <sheetView tabSelected="1" topLeftCell="A37" zoomScale="115" zoomScaleNormal="115" workbookViewId="0">
      <selection activeCell="D46" sqref="D46"/>
    </sheetView>
  </sheetViews>
  <sheetFormatPr baseColWidth="10" defaultRowHeight="14.25" x14ac:dyDescent="0.25"/>
  <cols>
    <col min="1" max="1" width="37.85546875" style="264" customWidth="1"/>
    <col min="2" max="2" width="77.85546875" style="277" customWidth="1"/>
    <col min="3" max="16384" width="11.42578125" style="264"/>
  </cols>
  <sheetData>
    <row r="1" spans="1:2" ht="15" x14ac:dyDescent="0.25">
      <c r="A1" s="208" t="s">
        <v>93</v>
      </c>
      <c r="B1" s="263"/>
    </row>
    <row r="2" spans="1:2" x14ac:dyDescent="0.25">
      <c r="A2" s="265"/>
      <c r="B2" s="263"/>
    </row>
    <row r="3" spans="1:2" ht="15" thickBot="1" x14ac:dyDescent="0.3">
      <c r="A3" s="265"/>
      <c r="B3" s="263"/>
    </row>
    <row r="4" spans="1:2" s="267" customFormat="1" ht="29.25" customHeight="1" thickBot="1" x14ac:dyDescent="0.3">
      <c r="A4" s="196" t="s">
        <v>98</v>
      </c>
      <c r="B4" s="266"/>
    </row>
    <row r="5" spans="1:2" s="267" customFormat="1" ht="18.75" customHeight="1" thickBot="1" x14ac:dyDescent="0.3">
      <c r="A5" s="197" t="s">
        <v>47</v>
      </c>
      <c r="B5" s="198" t="s">
        <v>56</v>
      </c>
    </row>
    <row r="6" spans="1:2" s="267" customFormat="1" ht="20.25" customHeight="1" x14ac:dyDescent="0.25">
      <c r="A6" s="268"/>
      <c r="B6" s="199" t="s">
        <v>57</v>
      </c>
    </row>
    <row r="7" spans="1:2" s="267" customFormat="1" ht="46.5" customHeight="1" x14ac:dyDescent="0.25">
      <c r="A7" s="269" t="s">
        <v>114</v>
      </c>
      <c r="B7" s="257" t="s">
        <v>128</v>
      </c>
    </row>
    <row r="8" spans="1:2" ht="24.75" customHeight="1" x14ac:dyDescent="0.25">
      <c r="A8" s="269" t="s">
        <v>58</v>
      </c>
      <c r="B8" s="200" t="s">
        <v>115</v>
      </c>
    </row>
    <row r="9" spans="1:2" ht="30" thickBot="1" x14ac:dyDescent="0.3">
      <c r="A9" s="270" t="s">
        <v>85</v>
      </c>
      <c r="B9" s="201" t="s">
        <v>107</v>
      </c>
    </row>
    <row r="10" spans="1:2" x14ac:dyDescent="0.25">
      <c r="A10" s="265"/>
      <c r="B10" s="263"/>
    </row>
    <row r="11" spans="1:2" ht="15" thickBot="1" x14ac:dyDescent="0.3">
      <c r="A11" s="265"/>
      <c r="B11" s="263"/>
    </row>
    <row r="12" spans="1:2" s="267" customFormat="1" ht="16.5" thickBot="1" x14ac:dyDescent="0.3">
      <c r="A12" s="196" t="s">
        <v>90</v>
      </c>
      <c r="B12" s="266"/>
    </row>
    <row r="13" spans="1:2" s="267" customFormat="1" ht="27" customHeight="1" thickBot="1" x14ac:dyDescent="0.3">
      <c r="A13" s="197" t="s">
        <v>64</v>
      </c>
      <c r="B13" s="198" t="s">
        <v>56</v>
      </c>
    </row>
    <row r="14" spans="1:2" s="267" customFormat="1" ht="20.25" customHeight="1" thickBot="1" x14ac:dyDescent="0.3">
      <c r="A14" s="268"/>
      <c r="B14" s="199" t="s">
        <v>57</v>
      </c>
    </row>
    <row r="15" spans="1:2" s="267" customFormat="1" ht="36.75" customHeight="1" x14ac:dyDescent="0.25">
      <c r="A15" s="271" t="s">
        <v>102</v>
      </c>
      <c r="B15" s="227" t="s">
        <v>126</v>
      </c>
    </row>
    <row r="16" spans="1:2" s="267" customFormat="1" ht="48" customHeight="1" x14ac:dyDescent="0.25">
      <c r="A16" s="272" t="s">
        <v>103</v>
      </c>
      <c r="B16" s="287" t="s">
        <v>145</v>
      </c>
    </row>
    <row r="17" spans="1:2" s="267" customFormat="1" ht="29.25" x14ac:dyDescent="0.25">
      <c r="A17" s="272" t="s">
        <v>91</v>
      </c>
      <c r="B17" s="226" t="s">
        <v>104</v>
      </c>
    </row>
    <row r="18" spans="1:2" ht="34.5" customHeight="1" x14ac:dyDescent="0.25">
      <c r="A18" s="269" t="s">
        <v>69</v>
      </c>
      <c r="B18" s="273" t="s">
        <v>105</v>
      </c>
    </row>
    <row r="19" spans="1:2" ht="29.25" x14ac:dyDescent="0.25">
      <c r="A19" s="269" t="s">
        <v>72</v>
      </c>
      <c r="B19" s="283" t="s">
        <v>122</v>
      </c>
    </row>
    <row r="20" spans="1:2" ht="24.75" customHeight="1" x14ac:dyDescent="0.25">
      <c r="A20" s="269" t="s">
        <v>73</v>
      </c>
      <c r="B20" s="273" t="s">
        <v>71</v>
      </c>
    </row>
    <row r="21" spans="1:2" ht="24.75" customHeight="1" x14ac:dyDescent="0.25">
      <c r="A21" s="269" t="s">
        <v>74</v>
      </c>
      <c r="B21" s="202" t="s">
        <v>67</v>
      </c>
    </row>
    <row r="22" spans="1:2" ht="24.75" customHeight="1" x14ac:dyDescent="0.25">
      <c r="A22" s="269" t="s">
        <v>75</v>
      </c>
      <c r="B22" s="202" t="s">
        <v>67</v>
      </c>
    </row>
    <row r="23" spans="1:2" ht="73.5" customHeight="1" x14ac:dyDescent="0.25">
      <c r="A23" s="269" t="s">
        <v>76</v>
      </c>
      <c r="B23" s="286" t="s">
        <v>127</v>
      </c>
    </row>
    <row r="24" spans="1:2" ht="53.25" customHeight="1" x14ac:dyDescent="0.25">
      <c r="A24" s="269" t="s">
        <v>77</v>
      </c>
      <c r="B24" s="202" t="s">
        <v>144</v>
      </c>
    </row>
    <row r="25" spans="1:2" ht="27.75" customHeight="1" x14ac:dyDescent="0.25">
      <c r="A25" s="269" t="s">
        <v>86</v>
      </c>
      <c r="B25" s="203" t="s">
        <v>87</v>
      </c>
    </row>
    <row r="26" spans="1:2" ht="24" customHeight="1" thickBot="1" x14ac:dyDescent="0.3">
      <c r="A26" s="270" t="s">
        <v>66</v>
      </c>
      <c r="B26" s="204" t="s">
        <v>88</v>
      </c>
    </row>
    <row r="27" spans="1:2" ht="24" customHeight="1" x14ac:dyDescent="0.25">
      <c r="A27" s="274"/>
      <c r="B27" s="205"/>
    </row>
    <row r="28" spans="1:2" ht="15" thickBot="1" x14ac:dyDescent="0.3">
      <c r="A28" s="275"/>
      <c r="B28" s="263"/>
    </row>
    <row r="29" spans="1:2" s="267" customFormat="1" ht="16.5" thickBot="1" x14ac:dyDescent="0.3">
      <c r="A29" s="196" t="s">
        <v>89</v>
      </c>
      <c r="B29" s="266"/>
    </row>
    <row r="30" spans="1:2" s="267" customFormat="1" ht="24.75" customHeight="1" thickBot="1" x14ac:dyDescent="0.3">
      <c r="A30" s="197" t="s">
        <v>64</v>
      </c>
      <c r="B30" s="198" t="s">
        <v>56</v>
      </c>
    </row>
    <row r="31" spans="1:2" s="267" customFormat="1" ht="20.25" customHeight="1" thickBot="1" x14ac:dyDescent="0.3">
      <c r="A31" s="268"/>
      <c r="B31" s="199" t="s">
        <v>57</v>
      </c>
    </row>
    <row r="32" spans="1:2" s="267" customFormat="1" ht="60.75" customHeight="1" x14ac:dyDescent="0.25">
      <c r="A32" s="271" t="s">
        <v>102</v>
      </c>
      <c r="B32" s="227" t="s">
        <v>101</v>
      </c>
    </row>
    <row r="33" spans="1:2" s="267" customFormat="1" ht="48.75" customHeight="1" x14ac:dyDescent="0.25">
      <c r="A33" s="281" t="s">
        <v>121</v>
      </c>
      <c r="B33" s="287" t="s">
        <v>129</v>
      </c>
    </row>
    <row r="34" spans="1:2" ht="33.75" customHeight="1" x14ac:dyDescent="0.25">
      <c r="A34" s="276" t="s">
        <v>63</v>
      </c>
      <c r="B34" s="273" t="s">
        <v>116</v>
      </c>
    </row>
    <row r="35" spans="1:2" ht="52.5" customHeight="1" x14ac:dyDescent="0.25">
      <c r="A35" s="269" t="s">
        <v>62</v>
      </c>
      <c r="B35" s="273" t="s">
        <v>94</v>
      </c>
    </row>
    <row r="36" spans="1:2" ht="72" x14ac:dyDescent="0.25">
      <c r="A36" s="280" t="s">
        <v>120</v>
      </c>
      <c r="B36" s="273" t="s">
        <v>92</v>
      </c>
    </row>
    <row r="37" spans="1:2" ht="87" thickBot="1" x14ac:dyDescent="0.3">
      <c r="A37" s="270" t="s">
        <v>65</v>
      </c>
      <c r="B37" s="284" t="s">
        <v>123</v>
      </c>
    </row>
    <row r="38" spans="1:2" x14ac:dyDescent="0.25">
      <c r="A38" s="275"/>
      <c r="B38" s="263"/>
    </row>
    <row r="39" spans="1:2" ht="15" thickBot="1" x14ac:dyDescent="0.3">
      <c r="A39" s="275"/>
      <c r="B39" s="263"/>
    </row>
    <row r="40" spans="1:2" s="267" customFormat="1" ht="20.25" customHeight="1" thickBot="1" x14ac:dyDescent="0.3">
      <c r="A40" s="196" t="s">
        <v>97</v>
      </c>
      <c r="B40" s="266"/>
    </row>
    <row r="41" spans="1:2" s="267" customFormat="1" ht="21.75" customHeight="1" thickBot="1" x14ac:dyDescent="0.3">
      <c r="A41" s="197" t="s">
        <v>47</v>
      </c>
      <c r="B41" s="198" t="s">
        <v>56</v>
      </c>
    </row>
    <row r="42" spans="1:2" s="267" customFormat="1" ht="20.25" customHeight="1" x14ac:dyDescent="0.25">
      <c r="A42" s="268"/>
      <c r="B42" s="199" t="s">
        <v>57</v>
      </c>
    </row>
    <row r="43" spans="1:2" ht="21" customHeight="1" x14ac:dyDescent="0.25">
      <c r="A43" s="294" t="s">
        <v>136</v>
      </c>
      <c r="B43" s="287" t="s">
        <v>141</v>
      </c>
    </row>
    <row r="44" spans="1:2" ht="36" customHeight="1" x14ac:dyDescent="0.25">
      <c r="A44" s="294" t="s">
        <v>137</v>
      </c>
      <c r="B44" s="273" t="s">
        <v>55</v>
      </c>
    </row>
    <row r="45" spans="1:2" ht="96.75" customHeight="1" x14ac:dyDescent="0.25">
      <c r="A45" s="269" t="s">
        <v>54</v>
      </c>
      <c r="B45" s="287" t="s">
        <v>143</v>
      </c>
    </row>
    <row r="46" spans="1:2" ht="35.25" customHeight="1" x14ac:dyDescent="0.25">
      <c r="A46" s="269" t="s">
        <v>52</v>
      </c>
      <c r="B46" s="273" t="s">
        <v>108</v>
      </c>
    </row>
    <row r="47" spans="1:2" ht="35.25" customHeight="1" x14ac:dyDescent="0.25">
      <c r="A47" s="294" t="s">
        <v>138</v>
      </c>
      <c r="B47" s="287" t="s">
        <v>146</v>
      </c>
    </row>
    <row r="48" spans="1:2" ht="38.25" customHeight="1" x14ac:dyDescent="0.25">
      <c r="A48" s="269" t="s">
        <v>53</v>
      </c>
      <c r="B48" s="278" t="s">
        <v>118</v>
      </c>
    </row>
    <row r="49" spans="1:5" ht="33" customHeight="1" x14ac:dyDescent="0.25">
      <c r="A49" s="261" t="s">
        <v>117</v>
      </c>
      <c r="B49" s="273" t="s">
        <v>109</v>
      </c>
    </row>
    <row r="50" spans="1:5" ht="104.25" customHeight="1" thickBot="1" x14ac:dyDescent="0.3">
      <c r="A50" s="270" t="s">
        <v>60</v>
      </c>
      <c r="B50" s="288" t="s">
        <v>130</v>
      </c>
      <c r="E50" s="209"/>
    </row>
    <row r="51" spans="1:5" ht="15" x14ac:dyDescent="0.25">
      <c r="E51" s="209"/>
    </row>
  </sheetData>
  <sheetProtection algorithmName="SHA-512" hashValue="Sd+6MuBFuqaTz7LEqLspa66Ku6EPyx6ffEZp5whBf6/XTptpWnajK50WabpmZdrrosGcgAYZJ81yKi+Nga8hJQ==" saltValue="1dGWr6owhCLJPxcJvY2iTQ==" spinCount="100000" sheet="1" objects="1" scenarios="1" formatCells="0" formatColumns="0"/>
  <pageMargins left="0.70866141732283472" right="0.70866141732283472" top="0.78740157480314965" bottom="0.78740157480314965" header="0.31496062992125984" footer="0.31496062992125984"/>
  <pageSetup paperSize="9" scale="75" fitToHeight="2" orientation="portrait" r:id="rId1"/>
  <headerFooter>
    <oddFooter>&amp;C&amp;A&amp;RStand: 26.02.2020</oddFooter>
  </headerFooter>
  <rowBreaks count="1" manualBreakCount="1">
    <brk id="2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1"/>
  <sheetViews>
    <sheetView zoomScaleNormal="100" workbookViewId="0">
      <selection activeCell="F24" sqref="F24"/>
    </sheetView>
  </sheetViews>
  <sheetFormatPr baseColWidth="10" defaultRowHeight="14.25" x14ac:dyDescent="0.2"/>
  <cols>
    <col min="1" max="1" width="42" style="26" customWidth="1"/>
    <col min="2" max="2" width="18.85546875" style="26" customWidth="1"/>
    <col min="3" max="3" width="20.42578125" style="26" customWidth="1"/>
    <col min="4" max="4" width="7.28515625" style="26" customWidth="1"/>
    <col min="5" max="5" width="17.7109375" style="26" customWidth="1"/>
    <col min="6" max="6" width="17" style="26" customWidth="1"/>
    <col min="7" max="7" width="17.85546875" style="26" customWidth="1"/>
    <col min="8" max="8" width="8.5703125" style="26" customWidth="1"/>
    <col min="9" max="9" width="2.7109375" style="26" customWidth="1"/>
    <col min="10" max="10" width="7.28515625" style="26" customWidth="1"/>
    <col min="11" max="16384" width="11.42578125" style="26"/>
  </cols>
  <sheetData>
    <row r="1" spans="1:9" ht="15" x14ac:dyDescent="0.25">
      <c r="A1" s="52" t="s">
        <v>96</v>
      </c>
      <c r="B1" s="52"/>
      <c r="C1" s="53"/>
    </row>
    <row r="2" spans="1:9" ht="15" x14ac:dyDescent="0.25">
      <c r="A2" s="54" t="s">
        <v>3</v>
      </c>
      <c r="C2" s="21"/>
      <c r="D2" s="55" t="s">
        <v>49</v>
      </c>
      <c r="E2" s="20" t="s">
        <v>100</v>
      </c>
    </row>
    <row r="3" spans="1:9" ht="15" x14ac:dyDescent="0.25">
      <c r="A3" s="52"/>
      <c r="B3" s="56"/>
      <c r="C3" s="57"/>
    </row>
    <row r="4" spans="1:9" s="58" customFormat="1" ht="15.75" x14ac:dyDescent="0.2">
      <c r="A4" s="207" t="s">
        <v>48</v>
      </c>
      <c r="B4" s="207"/>
      <c r="C4" s="207"/>
      <c r="D4" s="207"/>
      <c r="E4" s="207"/>
      <c r="F4" s="207"/>
      <c r="G4" s="207"/>
      <c r="H4" s="207"/>
      <c r="I4" s="207"/>
    </row>
    <row r="6" spans="1:9" ht="15" x14ac:dyDescent="0.25">
      <c r="A6" s="56" t="s">
        <v>4</v>
      </c>
      <c r="B6" s="299"/>
      <c r="C6" s="299"/>
      <c r="D6" s="299"/>
      <c r="E6" s="59"/>
    </row>
    <row r="7" spans="1:9" ht="28.5" customHeight="1" x14ac:dyDescent="0.25">
      <c r="A7" s="56" t="s">
        <v>5</v>
      </c>
      <c r="B7" s="300"/>
      <c r="C7" s="300"/>
      <c r="D7" s="300"/>
      <c r="E7" s="60"/>
      <c r="F7" s="60"/>
      <c r="G7" s="56"/>
      <c r="H7" s="30"/>
      <c r="I7" s="30"/>
    </row>
    <row r="8" spans="1:9" ht="15" x14ac:dyDescent="0.25">
      <c r="A8" s="56" t="s">
        <v>6</v>
      </c>
      <c r="B8" s="299"/>
      <c r="C8" s="299"/>
      <c r="D8" s="299"/>
      <c r="E8" s="59"/>
      <c r="F8" s="59"/>
      <c r="G8" s="30"/>
    </row>
    <row r="10" spans="1:9" ht="15" x14ac:dyDescent="0.25">
      <c r="A10" s="56"/>
      <c r="B10" s="56" t="s">
        <v>30</v>
      </c>
      <c r="C10" s="20" t="s">
        <v>100</v>
      </c>
      <c r="D10" s="55" t="s">
        <v>31</v>
      </c>
      <c r="E10" s="20" t="s">
        <v>100</v>
      </c>
    </row>
    <row r="14" spans="1:9" x14ac:dyDescent="0.2">
      <c r="A14" s="177" t="s">
        <v>32</v>
      </c>
    </row>
    <row r="15" spans="1:9" x14ac:dyDescent="0.2">
      <c r="A15" s="178" t="s">
        <v>7</v>
      </c>
    </row>
    <row r="16" spans="1:9" x14ac:dyDescent="0.2">
      <c r="A16" s="178"/>
    </row>
    <row r="17" spans="1:6" x14ac:dyDescent="0.2">
      <c r="A17" s="178"/>
    </row>
    <row r="18" spans="1:6" ht="24" x14ac:dyDescent="0.2">
      <c r="A18" s="179" t="s">
        <v>81</v>
      </c>
      <c r="B18" s="18">
        <v>0.7</v>
      </c>
      <c r="C18" s="80"/>
      <c r="D18" s="80"/>
      <c r="E18" s="80"/>
    </row>
    <row r="19" spans="1:6" x14ac:dyDescent="0.2">
      <c r="A19" s="180"/>
      <c r="B19" s="80"/>
      <c r="C19" s="80"/>
      <c r="D19" s="80"/>
      <c r="E19" s="80"/>
    </row>
    <row r="20" spans="1:6" ht="15" thickBot="1" x14ac:dyDescent="0.25">
      <c r="A20" s="80"/>
      <c r="B20" s="80"/>
      <c r="C20" s="80"/>
      <c r="D20" s="80"/>
      <c r="E20" s="80"/>
    </row>
    <row r="21" spans="1:6" s="58" customFormat="1" ht="42" customHeight="1" x14ac:dyDescent="0.2">
      <c r="A21" s="181"/>
      <c r="B21" s="282" t="s">
        <v>80</v>
      </c>
      <c r="C21" s="182" t="s">
        <v>140</v>
      </c>
      <c r="D21" s="61"/>
      <c r="E21" s="61"/>
    </row>
    <row r="22" spans="1:6" s="58" customFormat="1" ht="29.25" customHeight="1" thickBot="1" x14ac:dyDescent="0.25">
      <c r="A22" s="183"/>
      <c r="B22" s="68" t="s">
        <v>35</v>
      </c>
      <c r="C22" s="184" t="s">
        <v>139</v>
      </c>
      <c r="D22" s="61"/>
      <c r="E22" s="61"/>
    </row>
    <row r="23" spans="1:6" s="58" customFormat="1" x14ac:dyDescent="0.2">
      <c r="A23" s="181" t="s">
        <v>17</v>
      </c>
      <c r="B23" s="19"/>
      <c r="C23" s="192">
        <f>'1. Investitionen'!K62</f>
        <v>0</v>
      </c>
      <c r="D23" s="61"/>
      <c r="E23" s="61"/>
    </row>
    <row r="24" spans="1:6" s="58" customFormat="1" ht="18" customHeight="1" x14ac:dyDescent="0.2">
      <c r="A24" s="185" t="s">
        <v>78</v>
      </c>
      <c r="B24" s="12"/>
      <c r="C24" s="193">
        <f>'2. Sachausgaben u. Leist. Dritt'!J73</f>
        <v>0</v>
      </c>
      <c r="D24" s="61"/>
      <c r="E24" s="61"/>
    </row>
    <row r="25" spans="1:6" s="58" customFormat="1" ht="15" thickBot="1" x14ac:dyDescent="0.25">
      <c r="A25" s="186" t="s">
        <v>79</v>
      </c>
      <c r="B25" s="13"/>
      <c r="C25" s="194">
        <f>'3. zus. Personal'!G74</f>
        <v>0</v>
      </c>
      <c r="D25" s="61"/>
      <c r="E25" s="61"/>
    </row>
    <row r="26" spans="1:6" s="58" customFormat="1" x14ac:dyDescent="0.2">
      <c r="A26" s="187" t="s">
        <v>24</v>
      </c>
      <c r="B26" s="93">
        <f>SUM(B23:B25)</f>
        <v>0</v>
      </c>
      <c r="C26" s="160">
        <f>SUM(C23:C25)</f>
        <v>0</v>
      </c>
      <c r="D26" s="61"/>
      <c r="E26" s="61"/>
    </row>
    <row r="27" spans="1:6" s="58" customFormat="1" ht="15" thickBot="1" x14ac:dyDescent="0.25">
      <c r="A27" s="188" t="s">
        <v>23</v>
      </c>
      <c r="B27" s="94">
        <f>B26*$B$18</f>
        <v>0</v>
      </c>
      <c r="C27" s="161">
        <f>IF(C26*B18&lt;=B27,C26*B18,B27)</f>
        <v>0</v>
      </c>
      <c r="D27" s="61"/>
      <c r="E27" s="61"/>
    </row>
    <row r="28" spans="1:6" s="58" customFormat="1" x14ac:dyDescent="0.2">
      <c r="A28" s="79"/>
      <c r="B28" s="79"/>
      <c r="C28" s="79"/>
      <c r="D28" s="79"/>
      <c r="E28" s="79"/>
      <c r="F28" s="61"/>
    </row>
    <row r="29" spans="1:6" x14ac:dyDescent="0.2">
      <c r="A29" s="80"/>
      <c r="B29" s="80"/>
      <c r="C29" s="80"/>
      <c r="D29" s="80"/>
      <c r="E29" s="80"/>
      <c r="F29" s="80"/>
    </row>
    <row r="30" spans="1:6" s="58" customFormat="1" ht="15" hidden="1" thickBot="1" x14ac:dyDescent="0.25">
      <c r="A30" s="301" t="s">
        <v>36</v>
      </c>
      <c r="B30" s="302"/>
      <c r="C30" s="302"/>
      <c r="D30" s="302"/>
      <c r="E30" s="303"/>
      <c r="F30" s="61"/>
    </row>
    <row r="31" spans="1:6" s="58" customFormat="1" ht="15" hidden="1" thickBot="1" x14ac:dyDescent="0.25">
      <c r="A31" s="65"/>
      <c r="B31" s="304" t="s">
        <v>25</v>
      </c>
      <c r="C31" s="305"/>
      <c r="D31" s="305"/>
      <c r="E31" s="66"/>
      <c r="F31" s="61"/>
    </row>
    <row r="32" spans="1:6" s="58" customFormat="1" hidden="1" x14ac:dyDescent="0.2">
      <c r="A32" s="67" t="s">
        <v>26</v>
      </c>
      <c r="B32" s="15" t="e">
        <f>#REF!</f>
        <v>#REF!</v>
      </c>
      <c r="C32" s="16" t="e">
        <f>#REF!</f>
        <v>#REF!</v>
      </c>
      <c r="D32" s="14" t="e">
        <f>#REF!</f>
        <v>#REF!</v>
      </c>
      <c r="E32" s="11" t="s">
        <v>2</v>
      </c>
      <c r="F32" s="10" t="s">
        <v>2</v>
      </c>
    </row>
    <row r="33" spans="1:6" s="58" customFormat="1" ht="60.75" hidden="1" thickBot="1" x14ac:dyDescent="0.25">
      <c r="A33" s="81" t="s">
        <v>37</v>
      </c>
      <c r="B33" s="82" t="s">
        <v>13</v>
      </c>
      <c r="C33" s="68" t="s">
        <v>14</v>
      </c>
      <c r="D33" s="69" t="s">
        <v>15</v>
      </c>
      <c r="E33" s="70" t="s">
        <v>34</v>
      </c>
      <c r="F33" s="83" t="s">
        <v>38</v>
      </c>
    </row>
    <row r="34" spans="1:6" s="58" customFormat="1" hidden="1" x14ac:dyDescent="0.2">
      <c r="A34" s="84" t="s">
        <v>18</v>
      </c>
      <c r="B34" s="19">
        <v>3135</v>
      </c>
      <c r="C34" s="19">
        <v>52160</v>
      </c>
      <c r="D34" s="19">
        <v>6420</v>
      </c>
      <c r="E34" s="77">
        <f>SUM(B34:D34)</f>
        <v>61715</v>
      </c>
      <c r="F34" s="77" t="e">
        <f>#REF!-E34</f>
        <v>#REF!</v>
      </c>
    </row>
    <row r="35" spans="1:6" s="58" customFormat="1" hidden="1" x14ac:dyDescent="0.2">
      <c r="A35" s="71" t="s">
        <v>19</v>
      </c>
      <c r="B35" s="12">
        <v>2944</v>
      </c>
      <c r="C35" s="12">
        <v>8442</v>
      </c>
      <c r="D35" s="12">
        <v>2160</v>
      </c>
      <c r="E35" s="72">
        <f>SUM(B35:D35)</f>
        <v>13546</v>
      </c>
      <c r="F35" s="72" t="e">
        <f>#REF!-E35</f>
        <v>#REF!</v>
      </c>
    </row>
    <row r="36" spans="1:6" s="58" customFormat="1" hidden="1" x14ac:dyDescent="0.2">
      <c r="A36" s="71" t="s">
        <v>16</v>
      </c>
      <c r="B36" s="12">
        <v>3979</v>
      </c>
      <c r="C36" s="12">
        <v>5062</v>
      </c>
      <c r="D36" s="12">
        <v>78</v>
      </c>
      <c r="E36" s="72">
        <f>SUM(B36:D36)</f>
        <v>9119</v>
      </c>
      <c r="F36" s="72" t="e">
        <f>#REF!-E36</f>
        <v>#REF!</v>
      </c>
    </row>
    <row r="37" spans="1:6" s="58" customFormat="1" ht="15" hidden="1" thickBot="1" x14ac:dyDescent="0.25">
      <c r="A37" s="85" t="s">
        <v>17</v>
      </c>
      <c r="B37" s="13">
        <v>129</v>
      </c>
      <c r="C37" s="13">
        <v>1057</v>
      </c>
      <c r="D37" s="13">
        <v>78</v>
      </c>
      <c r="E37" s="86">
        <f>SUM(B37:D37)</f>
        <v>1264</v>
      </c>
      <c r="F37" s="86" t="e">
        <f>#REF!-E37</f>
        <v>#REF!</v>
      </c>
    </row>
    <row r="38" spans="1:6" s="58" customFormat="1" hidden="1" x14ac:dyDescent="0.2">
      <c r="A38" s="73" t="s">
        <v>24</v>
      </c>
      <c r="B38" s="74">
        <f>SUM(B34:B37)</f>
        <v>10187</v>
      </c>
      <c r="C38" s="75">
        <f>SUM(C34:C37)</f>
        <v>66721</v>
      </c>
      <c r="D38" s="76">
        <f>SUM(D34:D37)</f>
        <v>8736</v>
      </c>
      <c r="E38" s="77">
        <f>SUM(B38:D38)</f>
        <v>85644</v>
      </c>
      <c r="F38" s="77" t="e">
        <f>#REF!-E38</f>
        <v>#REF!</v>
      </c>
    </row>
    <row r="39" spans="1:6" s="58" customFormat="1" ht="15" hidden="1" thickBot="1" x14ac:dyDescent="0.25">
      <c r="A39" s="78" t="s">
        <v>23</v>
      </c>
      <c r="B39" s="87" t="e">
        <f>IF((B38*B32)&lt;10000.01,B38*B32,10000)</f>
        <v>#REF!</v>
      </c>
      <c r="C39" s="62" t="e">
        <f>IF(((C38*C32)+D39)&lt;120000.01,(C38*C32),120000-#REF!)</f>
        <v>#REF!</v>
      </c>
      <c r="D39" s="63" t="e">
        <f>IF((D38*D32)&lt;10000.01,D38*D32,10000)</f>
        <v>#REF!</v>
      </c>
      <c r="E39" s="64" t="e">
        <f>IF(SUM(B39:D39)&lt;130000.01,SUM(B39:D39),130000)</f>
        <v>#REF!</v>
      </c>
      <c r="F39" s="64" t="e">
        <f>#REF!-E39</f>
        <v>#REF!</v>
      </c>
    </row>
    <row r="40" spans="1:6" ht="15" hidden="1" thickBot="1" x14ac:dyDescent="0.25">
      <c r="A40" s="88" t="s">
        <v>33</v>
      </c>
      <c r="B40" s="89" t="e">
        <f>B27-B39</f>
        <v>#REF!</v>
      </c>
      <c r="C40" s="90" t="e">
        <f>C27-C39</f>
        <v>#REF!</v>
      </c>
      <c r="D40" s="91" t="e">
        <f>#REF!-D39</f>
        <v>#REF!</v>
      </c>
      <c r="E40" s="92" t="e">
        <f>#REF!-E39</f>
        <v>#REF!</v>
      </c>
      <c r="F40" s="92" t="e">
        <f>E28-E40</f>
        <v>#REF!</v>
      </c>
    </row>
    <row r="41" spans="1:6" x14ac:dyDescent="0.2">
      <c r="A41" s="80"/>
      <c r="B41" s="80"/>
      <c r="C41" s="80"/>
      <c r="D41" s="80"/>
      <c r="E41" s="80"/>
    </row>
    <row r="42" spans="1:6" x14ac:dyDescent="0.2">
      <c r="A42" s="80"/>
      <c r="B42" s="80"/>
      <c r="C42" s="80"/>
      <c r="D42" s="80"/>
      <c r="E42" s="80"/>
    </row>
    <row r="43" spans="1:6" x14ac:dyDescent="0.2">
      <c r="A43" s="80"/>
      <c r="B43" s="80"/>
      <c r="C43" s="80"/>
      <c r="D43" s="80"/>
      <c r="E43" s="80"/>
    </row>
    <row r="44" spans="1:6" x14ac:dyDescent="0.2">
      <c r="A44" s="80"/>
      <c r="B44" s="80"/>
      <c r="C44" s="80"/>
      <c r="D44" s="80"/>
      <c r="E44" s="80"/>
    </row>
    <row r="45" spans="1:6" x14ac:dyDescent="0.2">
      <c r="A45" s="80"/>
      <c r="B45" s="80"/>
      <c r="C45" s="80"/>
      <c r="D45" s="80"/>
      <c r="E45" s="80"/>
    </row>
    <row r="46" spans="1:6" x14ac:dyDescent="0.2">
      <c r="A46" s="80"/>
      <c r="B46" s="80"/>
      <c r="C46" s="80"/>
      <c r="D46" s="80"/>
      <c r="E46" s="80"/>
    </row>
    <row r="47" spans="1:6" x14ac:dyDescent="0.2">
      <c r="A47" s="80"/>
      <c r="B47" s="80"/>
      <c r="C47" s="80"/>
      <c r="D47" s="80"/>
      <c r="E47" s="80"/>
    </row>
    <row r="48" spans="1:6" x14ac:dyDescent="0.2">
      <c r="A48" s="80"/>
      <c r="B48" s="80"/>
      <c r="C48" s="80"/>
      <c r="D48" s="80"/>
      <c r="E48" s="80"/>
    </row>
    <row r="49" spans="1:5" x14ac:dyDescent="0.2">
      <c r="A49" s="80"/>
      <c r="B49" s="80"/>
      <c r="C49" s="80"/>
      <c r="D49" s="80"/>
      <c r="E49" s="80"/>
    </row>
    <row r="50" spans="1:5" x14ac:dyDescent="0.2">
      <c r="A50" s="80"/>
      <c r="B50" s="80"/>
      <c r="C50" s="80"/>
      <c r="D50" s="80"/>
      <c r="E50" s="80"/>
    </row>
    <row r="51" spans="1:5" x14ac:dyDescent="0.2">
      <c r="A51" s="80"/>
      <c r="B51" s="80"/>
      <c r="C51" s="80"/>
      <c r="D51" s="80"/>
      <c r="E51" s="80"/>
    </row>
  </sheetData>
  <sheetProtection algorithmName="SHA-512" hashValue="4bB/1SPuxj13Qx/oalsOjRsFD0k1yvoxpJI4MyTcGDsALSAXDMmfecNgbY9xWGXWvMtJQo+gFswda6nMZElnMQ==" saltValue="UbYROZWu6IAgnRrzzg0KMA==" spinCount="100000" sheet="1" objects="1" scenarios="1" formatCells="0" formatColumns="0" formatRows="0" insertColumns="0" insertRows="0" deleteColumns="0" deleteRows="0" sort="0" autoFilter="0"/>
  <mergeCells count="5">
    <mergeCell ref="B6:D6"/>
    <mergeCell ref="B7:D7"/>
    <mergeCell ref="B8:D8"/>
    <mergeCell ref="A30:E30"/>
    <mergeCell ref="B31:D31"/>
  </mergeCells>
  <conditionalFormatting sqref="C27">
    <cfRule type="expression" dxfId="3" priority="2">
      <formula>$C$26*$B$18&gt;$B$27</formula>
    </cfRule>
  </conditionalFormatting>
  <conditionalFormatting sqref="C23:C27">
    <cfRule type="expression" dxfId="2" priority="1">
      <formula>C23&gt;B23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&amp;C&amp;A&amp;RStand: 26.02.2020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12" zoomScale="145" zoomScaleNormal="145" workbookViewId="0">
      <selection activeCell="G62" sqref="G62:K62"/>
    </sheetView>
  </sheetViews>
  <sheetFormatPr baseColWidth="10" defaultRowHeight="14.25" x14ac:dyDescent="0.2"/>
  <cols>
    <col min="1" max="1" width="3.42578125" style="58" customWidth="1"/>
    <col min="2" max="2" width="4.140625" style="58" customWidth="1"/>
    <col min="3" max="3" width="7.5703125" style="58" customWidth="1"/>
    <col min="4" max="4" width="18.28515625" style="58" customWidth="1"/>
    <col min="5" max="5" width="8.7109375" style="58" customWidth="1"/>
    <col min="6" max="6" width="9.5703125" style="58" customWidth="1"/>
    <col min="7" max="7" width="9.140625" style="58" customWidth="1"/>
    <col min="8" max="8" width="11.85546875" style="58" customWidth="1"/>
    <col min="9" max="9" width="7.85546875" style="58" customWidth="1"/>
    <col min="10" max="10" width="7" style="58" customWidth="1"/>
    <col min="11" max="11" width="9.7109375" style="58" customWidth="1"/>
    <col min="12" max="12" width="10.42578125" style="58" customWidth="1"/>
    <col min="13" max="13" width="10.7109375" style="58" customWidth="1"/>
    <col min="14" max="14" width="8.140625" style="58" customWidth="1"/>
    <col min="15" max="16384" width="11.42578125" style="58"/>
  </cols>
  <sheetData>
    <row r="1" spans="1:15" s="33" customFormat="1" ht="15" x14ac:dyDescent="0.25">
      <c r="A1" s="206" t="s">
        <v>95</v>
      </c>
      <c r="B1" s="52"/>
      <c r="C1" s="53"/>
    </row>
    <row r="2" spans="1:15" ht="30" customHeight="1" x14ac:dyDescent="0.25">
      <c r="A2" s="310" t="s">
        <v>110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1"/>
      <c r="N2" s="42"/>
      <c r="O2" s="42"/>
    </row>
    <row r="3" spans="1:15" s="26" customFormat="1" ht="15.75" x14ac:dyDescent="0.25">
      <c r="A3" s="1"/>
      <c r="B3" s="117"/>
      <c r="C3" s="117"/>
      <c r="D3" s="118"/>
      <c r="E3" s="119"/>
      <c r="F3" s="119"/>
      <c r="G3" s="2"/>
      <c r="H3" s="2"/>
      <c r="I3" s="17"/>
      <c r="J3" s="17"/>
      <c r="K3" s="8" t="s">
        <v>32</v>
      </c>
      <c r="L3" s="9"/>
      <c r="M3" s="9"/>
      <c r="N3" s="17"/>
      <c r="O3" s="17"/>
    </row>
    <row r="4" spans="1:15" ht="15.75" x14ac:dyDescent="0.2">
      <c r="A4" s="309" t="s">
        <v>0</v>
      </c>
      <c r="B4" s="309"/>
      <c r="C4" s="309"/>
      <c r="D4" s="309"/>
      <c r="E4" s="309"/>
      <c r="F4" s="309"/>
      <c r="G4" s="309"/>
      <c r="H4" s="309"/>
      <c r="I4" s="309"/>
      <c r="J4" s="159"/>
      <c r="K4" s="42"/>
      <c r="L4" s="42"/>
      <c r="M4" s="42"/>
      <c r="N4" s="42"/>
      <c r="O4" s="42"/>
    </row>
    <row r="5" spans="1:15" s="26" customFormat="1" ht="15.75" x14ac:dyDescent="0.25">
      <c r="A5" s="1"/>
      <c r="B5" s="117"/>
      <c r="C5" s="117"/>
      <c r="D5" s="118"/>
      <c r="E5" s="119"/>
      <c r="F5" s="119"/>
      <c r="G5" s="2"/>
      <c r="H5" s="2"/>
      <c r="I5" s="17"/>
      <c r="J5" s="17"/>
      <c r="K5" s="42"/>
      <c r="L5" s="42"/>
      <c r="M5" s="17"/>
      <c r="N5" s="17"/>
      <c r="O5" s="17"/>
    </row>
    <row r="6" spans="1:15" s="26" customFormat="1" ht="15.75" x14ac:dyDescent="0.25">
      <c r="A6" s="229" t="s">
        <v>4</v>
      </c>
      <c r="B6" s="231"/>
      <c r="C6" s="232"/>
      <c r="D6" s="236"/>
      <c r="E6" s="233">
        <f>Gesamtübersicht!B6</f>
        <v>0</v>
      </c>
      <c r="F6" s="234"/>
      <c r="G6" s="235"/>
      <c r="H6" s="42"/>
      <c r="I6" s="4"/>
      <c r="J6" s="4"/>
      <c r="K6" s="7" t="s">
        <v>10</v>
      </c>
      <c r="L6" s="230">
        <f>Gesamtübersicht!$C$2</f>
        <v>0</v>
      </c>
      <c r="M6" s="17"/>
    </row>
    <row r="7" spans="1:15" s="26" customFormat="1" ht="15.75" x14ac:dyDescent="0.25">
      <c r="A7" s="229" t="s">
        <v>5</v>
      </c>
      <c r="B7" s="231"/>
      <c r="C7" s="232"/>
      <c r="D7" s="236"/>
      <c r="E7" s="233">
        <f>Gesamtübersicht!B7</f>
        <v>0</v>
      </c>
      <c r="F7" s="234"/>
      <c r="G7" s="235"/>
      <c r="H7" s="42"/>
      <c r="I7" s="5"/>
      <c r="J7" s="5"/>
      <c r="K7" s="5"/>
      <c r="L7" s="3"/>
      <c r="M7" s="17"/>
    </row>
    <row r="8" spans="1:15" s="26" customFormat="1" ht="15.75" x14ac:dyDescent="0.25">
      <c r="A8" s="229" t="s">
        <v>6</v>
      </c>
      <c r="B8" s="231"/>
      <c r="C8" s="232"/>
      <c r="D8" s="236"/>
      <c r="E8" s="233">
        <f>Gesamtübersicht!B8</f>
        <v>0</v>
      </c>
      <c r="F8" s="234"/>
      <c r="G8" s="235"/>
      <c r="H8" s="42"/>
      <c r="I8" s="4"/>
      <c r="J8" s="4"/>
      <c r="K8" s="4"/>
      <c r="L8" s="123"/>
      <c r="M8" s="17"/>
    </row>
    <row r="9" spans="1:15" s="26" customFormat="1" ht="16.5" thickBot="1" x14ac:dyDescent="0.3">
      <c r="A9" s="1"/>
      <c r="B9" s="117"/>
      <c r="C9" s="117"/>
      <c r="D9" s="118"/>
      <c r="E9" s="119"/>
      <c r="F9" s="119"/>
      <c r="G9" s="119"/>
      <c r="H9" s="2"/>
      <c r="I9" s="2"/>
      <c r="J9" s="2"/>
      <c r="K9" s="17"/>
      <c r="L9" s="42"/>
      <c r="M9" s="58"/>
    </row>
    <row r="10" spans="1:15" s="102" customFormat="1" ht="68.25" customHeight="1" x14ac:dyDescent="0.2">
      <c r="A10" s="128" t="s">
        <v>1</v>
      </c>
      <c r="B10" s="156" t="s">
        <v>99</v>
      </c>
      <c r="C10" s="156" t="s">
        <v>40</v>
      </c>
      <c r="D10" s="129" t="s">
        <v>68</v>
      </c>
      <c r="E10" s="129" t="s">
        <v>70</v>
      </c>
      <c r="F10" s="129" t="s">
        <v>45</v>
      </c>
      <c r="G10" s="129" t="s">
        <v>9</v>
      </c>
      <c r="H10" s="129" t="s">
        <v>83</v>
      </c>
      <c r="I10" s="129" t="s">
        <v>124</v>
      </c>
      <c r="J10" s="162" t="s">
        <v>113</v>
      </c>
      <c r="K10" s="168" t="s">
        <v>65</v>
      </c>
      <c r="L10" s="134" t="s">
        <v>42</v>
      </c>
      <c r="M10" s="306" t="s">
        <v>8</v>
      </c>
    </row>
    <row r="11" spans="1:15" ht="15.75" customHeight="1" thickBot="1" x14ac:dyDescent="0.25">
      <c r="A11" s="130"/>
      <c r="B11" s="157"/>
      <c r="C11" s="157"/>
      <c r="D11" s="135"/>
      <c r="E11" s="135"/>
      <c r="F11" s="135"/>
      <c r="G11" s="135"/>
      <c r="H11" s="136" t="s">
        <v>46</v>
      </c>
      <c r="I11" s="136" t="s">
        <v>44</v>
      </c>
      <c r="J11" s="163" t="s">
        <v>44</v>
      </c>
      <c r="K11" s="167" t="s">
        <v>46</v>
      </c>
      <c r="L11" s="152"/>
      <c r="M11" s="307"/>
    </row>
    <row r="12" spans="1:15" s="216" customFormat="1" ht="14.25" customHeight="1" x14ac:dyDescent="0.2">
      <c r="A12" s="239"/>
      <c r="B12" s="240"/>
      <c r="C12" s="240"/>
      <c r="D12" s="241"/>
      <c r="E12" s="214"/>
      <c r="F12" s="214"/>
      <c r="G12" s="137"/>
      <c r="H12" s="138"/>
      <c r="I12" s="139"/>
      <c r="J12" s="164"/>
      <c r="K12" s="169">
        <f t="shared" ref="K12:K61" si="0">($H12-($H12*$J12))+(($H12-($H12*$J12))*$I12)</f>
        <v>0</v>
      </c>
      <c r="L12" s="153"/>
      <c r="M12" s="215"/>
    </row>
    <row r="13" spans="1:15" s="216" customFormat="1" ht="14.25" customHeight="1" x14ac:dyDescent="0.2">
      <c r="A13" s="242"/>
      <c r="B13" s="243"/>
      <c r="C13" s="243"/>
      <c r="D13" s="244"/>
      <c r="E13" s="217"/>
      <c r="F13" s="217"/>
      <c r="G13" s="142"/>
      <c r="H13" s="143"/>
      <c r="I13" s="144"/>
      <c r="J13" s="165"/>
      <c r="K13" s="170">
        <f t="shared" si="0"/>
        <v>0</v>
      </c>
      <c r="L13" s="154"/>
      <c r="M13" s="218"/>
    </row>
    <row r="14" spans="1:15" s="216" customFormat="1" ht="14.25" customHeight="1" x14ac:dyDescent="0.2">
      <c r="A14" s="242"/>
      <c r="B14" s="243"/>
      <c r="C14" s="243"/>
      <c r="D14" s="244"/>
      <c r="E14" s="217"/>
      <c r="F14" s="217"/>
      <c r="G14" s="142"/>
      <c r="H14" s="143"/>
      <c r="I14" s="144"/>
      <c r="J14" s="165"/>
      <c r="K14" s="174">
        <f t="shared" si="0"/>
        <v>0</v>
      </c>
      <c r="L14" s="154"/>
      <c r="M14" s="218"/>
    </row>
    <row r="15" spans="1:15" s="216" customFormat="1" ht="14.25" customHeight="1" x14ac:dyDescent="0.2">
      <c r="A15" s="242"/>
      <c r="B15" s="243"/>
      <c r="C15" s="243"/>
      <c r="D15" s="244"/>
      <c r="E15" s="217"/>
      <c r="F15" s="217"/>
      <c r="G15" s="142"/>
      <c r="H15" s="143"/>
      <c r="I15" s="144"/>
      <c r="J15" s="165"/>
      <c r="K15" s="174">
        <f t="shared" si="0"/>
        <v>0</v>
      </c>
      <c r="L15" s="154"/>
      <c r="M15" s="218"/>
    </row>
    <row r="16" spans="1:15" s="216" customFormat="1" ht="14.25" customHeight="1" x14ac:dyDescent="0.2">
      <c r="A16" s="245"/>
      <c r="B16" s="246"/>
      <c r="C16" s="246"/>
      <c r="D16" s="247"/>
      <c r="E16" s="220"/>
      <c r="F16" s="220"/>
      <c r="G16" s="219"/>
      <c r="H16" s="221"/>
      <c r="I16" s="222"/>
      <c r="J16" s="223"/>
      <c r="K16" s="170">
        <f t="shared" si="0"/>
        <v>0</v>
      </c>
      <c r="L16" s="154"/>
      <c r="M16" s="224"/>
    </row>
    <row r="17" spans="1:13" s="216" customFormat="1" ht="14.25" customHeight="1" x14ac:dyDescent="0.2">
      <c r="A17" s="242"/>
      <c r="B17" s="243"/>
      <c r="C17" s="243"/>
      <c r="D17" s="244"/>
      <c r="E17" s="217"/>
      <c r="F17" s="217"/>
      <c r="G17" s="142"/>
      <c r="H17" s="143"/>
      <c r="I17" s="144"/>
      <c r="J17" s="165"/>
      <c r="K17" s="170">
        <f t="shared" si="0"/>
        <v>0</v>
      </c>
      <c r="L17" s="154"/>
      <c r="M17" s="218"/>
    </row>
    <row r="18" spans="1:13" s="216" customFormat="1" ht="14.25" customHeight="1" x14ac:dyDescent="0.2">
      <c r="A18" s="242"/>
      <c r="B18" s="243"/>
      <c r="C18" s="243"/>
      <c r="D18" s="244"/>
      <c r="E18" s="217"/>
      <c r="F18" s="217"/>
      <c r="G18" s="142"/>
      <c r="H18" s="143"/>
      <c r="I18" s="144"/>
      <c r="J18" s="165"/>
      <c r="K18" s="170">
        <f t="shared" si="0"/>
        <v>0</v>
      </c>
      <c r="L18" s="154"/>
      <c r="M18" s="218"/>
    </row>
    <row r="19" spans="1:13" s="216" customFormat="1" ht="13.5" customHeight="1" x14ac:dyDescent="0.2">
      <c r="A19" s="242"/>
      <c r="B19" s="243"/>
      <c r="C19" s="243"/>
      <c r="D19" s="244"/>
      <c r="E19" s="217"/>
      <c r="F19" s="217"/>
      <c r="G19" s="142"/>
      <c r="H19" s="143"/>
      <c r="I19" s="144"/>
      <c r="J19" s="165"/>
      <c r="K19" s="170">
        <f t="shared" si="0"/>
        <v>0</v>
      </c>
      <c r="L19" s="154"/>
      <c r="M19" s="132"/>
    </row>
    <row r="20" spans="1:13" s="216" customFormat="1" ht="13.5" customHeight="1" x14ac:dyDescent="0.2">
      <c r="A20" s="242"/>
      <c r="B20" s="243"/>
      <c r="C20" s="243"/>
      <c r="D20" s="244"/>
      <c r="E20" s="217"/>
      <c r="F20" s="217"/>
      <c r="G20" s="142"/>
      <c r="H20" s="143"/>
      <c r="I20" s="144"/>
      <c r="J20" s="165"/>
      <c r="K20" s="170">
        <f t="shared" si="0"/>
        <v>0</v>
      </c>
      <c r="L20" s="154"/>
      <c r="M20" s="132"/>
    </row>
    <row r="21" spans="1:13" s="216" customFormat="1" ht="13.5" customHeight="1" x14ac:dyDescent="0.2">
      <c r="A21" s="242"/>
      <c r="B21" s="243"/>
      <c r="C21" s="243"/>
      <c r="D21" s="244"/>
      <c r="E21" s="217"/>
      <c r="F21" s="217"/>
      <c r="G21" s="142"/>
      <c r="H21" s="143"/>
      <c r="I21" s="144"/>
      <c r="J21" s="165"/>
      <c r="K21" s="170">
        <f t="shared" si="0"/>
        <v>0</v>
      </c>
      <c r="L21" s="154"/>
      <c r="M21" s="132"/>
    </row>
    <row r="22" spans="1:13" s="216" customFormat="1" ht="13.5" customHeight="1" x14ac:dyDescent="0.2">
      <c r="A22" s="242"/>
      <c r="B22" s="243"/>
      <c r="C22" s="243"/>
      <c r="D22" s="244"/>
      <c r="E22" s="217"/>
      <c r="F22" s="217"/>
      <c r="G22" s="142"/>
      <c r="H22" s="143"/>
      <c r="I22" s="144"/>
      <c r="J22" s="165"/>
      <c r="K22" s="170">
        <f t="shared" si="0"/>
        <v>0</v>
      </c>
      <c r="L22" s="154"/>
      <c r="M22" s="132"/>
    </row>
    <row r="23" spans="1:13" s="216" customFormat="1" ht="13.5" customHeight="1" x14ac:dyDescent="0.2">
      <c r="A23" s="242"/>
      <c r="B23" s="243"/>
      <c r="C23" s="243"/>
      <c r="D23" s="244"/>
      <c r="E23" s="217"/>
      <c r="F23" s="217"/>
      <c r="G23" s="142"/>
      <c r="H23" s="143"/>
      <c r="I23" s="144"/>
      <c r="J23" s="165"/>
      <c r="K23" s="170">
        <f t="shared" si="0"/>
        <v>0</v>
      </c>
      <c r="L23" s="154"/>
      <c r="M23" s="132"/>
    </row>
    <row r="24" spans="1:13" s="216" customFormat="1" ht="13.5" customHeight="1" x14ac:dyDescent="0.2">
      <c r="A24" s="242"/>
      <c r="B24" s="243"/>
      <c r="C24" s="243"/>
      <c r="D24" s="244"/>
      <c r="E24" s="217"/>
      <c r="F24" s="217"/>
      <c r="G24" s="142"/>
      <c r="H24" s="143"/>
      <c r="I24" s="144"/>
      <c r="J24" s="165"/>
      <c r="K24" s="170">
        <f t="shared" si="0"/>
        <v>0</v>
      </c>
      <c r="L24" s="154"/>
      <c r="M24" s="132"/>
    </row>
    <row r="25" spans="1:13" s="216" customFormat="1" ht="13.5" customHeight="1" x14ac:dyDescent="0.2">
      <c r="A25" s="242"/>
      <c r="B25" s="243"/>
      <c r="C25" s="243"/>
      <c r="D25" s="244"/>
      <c r="E25" s="217"/>
      <c r="F25" s="217"/>
      <c r="G25" s="142"/>
      <c r="H25" s="143"/>
      <c r="I25" s="144"/>
      <c r="J25" s="165"/>
      <c r="K25" s="170">
        <f t="shared" si="0"/>
        <v>0</v>
      </c>
      <c r="L25" s="154"/>
      <c r="M25" s="132"/>
    </row>
    <row r="26" spans="1:13" s="216" customFormat="1" ht="13.5" hidden="1" customHeight="1" x14ac:dyDescent="0.2">
      <c r="A26" s="242"/>
      <c r="B26" s="243"/>
      <c r="C26" s="243"/>
      <c r="D26" s="244"/>
      <c r="E26" s="217"/>
      <c r="F26" s="217"/>
      <c r="G26" s="142"/>
      <c r="H26" s="143"/>
      <c r="I26" s="144"/>
      <c r="J26" s="165"/>
      <c r="K26" s="170">
        <f t="shared" si="0"/>
        <v>0</v>
      </c>
      <c r="L26" s="154"/>
      <c r="M26" s="132"/>
    </row>
    <row r="27" spans="1:13" s="216" customFormat="1" ht="13.5" hidden="1" customHeight="1" x14ac:dyDescent="0.2">
      <c r="A27" s="242"/>
      <c r="B27" s="243"/>
      <c r="C27" s="243"/>
      <c r="D27" s="244"/>
      <c r="E27" s="217"/>
      <c r="F27" s="217"/>
      <c r="G27" s="142"/>
      <c r="H27" s="143"/>
      <c r="I27" s="144"/>
      <c r="J27" s="165"/>
      <c r="K27" s="170">
        <f t="shared" si="0"/>
        <v>0</v>
      </c>
      <c r="L27" s="154"/>
      <c r="M27" s="132"/>
    </row>
    <row r="28" spans="1:13" s="216" customFormat="1" ht="13.5" hidden="1" customHeight="1" x14ac:dyDescent="0.2">
      <c r="A28" s="242"/>
      <c r="B28" s="243"/>
      <c r="C28" s="243"/>
      <c r="D28" s="244"/>
      <c r="E28" s="217"/>
      <c r="F28" s="217"/>
      <c r="G28" s="142"/>
      <c r="H28" s="143"/>
      <c r="I28" s="144"/>
      <c r="J28" s="165"/>
      <c r="K28" s="170">
        <f t="shared" si="0"/>
        <v>0</v>
      </c>
      <c r="L28" s="154"/>
      <c r="M28" s="132"/>
    </row>
    <row r="29" spans="1:13" s="216" customFormat="1" ht="13.5" hidden="1" customHeight="1" x14ac:dyDescent="0.2">
      <c r="A29" s="242"/>
      <c r="B29" s="243"/>
      <c r="C29" s="243"/>
      <c r="D29" s="244"/>
      <c r="E29" s="217"/>
      <c r="F29" s="217"/>
      <c r="G29" s="142"/>
      <c r="H29" s="143"/>
      <c r="I29" s="144"/>
      <c r="J29" s="165"/>
      <c r="K29" s="170">
        <f t="shared" si="0"/>
        <v>0</v>
      </c>
      <c r="L29" s="154"/>
      <c r="M29" s="132"/>
    </row>
    <row r="30" spans="1:13" s="216" customFormat="1" ht="13.5" hidden="1" customHeight="1" x14ac:dyDescent="0.2">
      <c r="A30" s="242"/>
      <c r="B30" s="243"/>
      <c r="C30" s="243"/>
      <c r="D30" s="244"/>
      <c r="E30" s="217"/>
      <c r="F30" s="217"/>
      <c r="G30" s="142"/>
      <c r="H30" s="143"/>
      <c r="I30" s="144"/>
      <c r="J30" s="165"/>
      <c r="K30" s="170">
        <f t="shared" si="0"/>
        <v>0</v>
      </c>
      <c r="L30" s="154"/>
      <c r="M30" s="132"/>
    </row>
    <row r="31" spans="1:13" s="216" customFormat="1" ht="13.5" hidden="1" customHeight="1" x14ac:dyDescent="0.2">
      <c r="A31" s="242"/>
      <c r="B31" s="243"/>
      <c r="C31" s="243"/>
      <c r="D31" s="244"/>
      <c r="E31" s="217"/>
      <c r="F31" s="217"/>
      <c r="G31" s="142"/>
      <c r="H31" s="143"/>
      <c r="I31" s="144"/>
      <c r="J31" s="165"/>
      <c r="K31" s="170">
        <f t="shared" si="0"/>
        <v>0</v>
      </c>
      <c r="L31" s="154"/>
      <c r="M31" s="132"/>
    </row>
    <row r="32" spans="1:13" s="216" customFormat="1" ht="13.5" hidden="1" customHeight="1" x14ac:dyDescent="0.2">
      <c r="A32" s="242"/>
      <c r="B32" s="244"/>
      <c r="C32" s="243"/>
      <c r="D32" s="244"/>
      <c r="E32" s="217"/>
      <c r="F32" s="217"/>
      <c r="G32" s="142"/>
      <c r="H32" s="143"/>
      <c r="I32" s="144"/>
      <c r="J32" s="165"/>
      <c r="K32" s="170">
        <f t="shared" si="0"/>
        <v>0</v>
      </c>
      <c r="L32" s="154"/>
      <c r="M32" s="132"/>
    </row>
    <row r="33" spans="1:13" s="216" customFormat="1" ht="13.5" hidden="1" customHeight="1" x14ac:dyDescent="0.2">
      <c r="A33" s="242"/>
      <c r="B33" s="244"/>
      <c r="C33" s="243"/>
      <c r="D33" s="244"/>
      <c r="E33" s="217"/>
      <c r="F33" s="217"/>
      <c r="G33" s="142"/>
      <c r="H33" s="143"/>
      <c r="I33" s="144"/>
      <c r="J33" s="165"/>
      <c r="K33" s="170">
        <f t="shared" si="0"/>
        <v>0</v>
      </c>
      <c r="L33" s="154"/>
      <c r="M33" s="132"/>
    </row>
    <row r="34" spans="1:13" s="216" customFormat="1" ht="13.5" hidden="1" customHeight="1" x14ac:dyDescent="0.2">
      <c r="A34" s="242"/>
      <c r="B34" s="244"/>
      <c r="C34" s="243"/>
      <c r="D34" s="244"/>
      <c r="E34" s="217"/>
      <c r="F34" s="217"/>
      <c r="G34" s="142"/>
      <c r="H34" s="143"/>
      <c r="I34" s="144"/>
      <c r="J34" s="165"/>
      <c r="K34" s="170">
        <f t="shared" si="0"/>
        <v>0</v>
      </c>
      <c r="L34" s="154"/>
      <c r="M34" s="132"/>
    </row>
    <row r="35" spans="1:13" s="216" customFormat="1" ht="13.5" hidden="1" customHeight="1" x14ac:dyDescent="0.2">
      <c r="A35" s="242"/>
      <c r="B35" s="244"/>
      <c r="C35" s="243"/>
      <c r="D35" s="244"/>
      <c r="E35" s="217"/>
      <c r="F35" s="217"/>
      <c r="G35" s="142"/>
      <c r="H35" s="143"/>
      <c r="I35" s="144"/>
      <c r="J35" s="165"/>
      <c r="K35" s="170">
        <f t="shared" si="0"/>
        <v>0</v>
      </c>
      <c r="L35" s="154"/>
      <c r="M35" s="132"/>
    </row>
    <row r="36" spans="1:13" s="216" customFormat="1" ht="13.5" hidden="1" customHeight="1" x14ac:dyDescent="0.2">
      <c r="A36" s="242"/>
      <c r="B36" s="244"/>
      <c r="C36" s="243"/>
      <c r="D36" s="244"/>
      <c r="E36" s="217"/>
      <c r="F36" s="217"/>
      <c r="G36" s="142"/>
      <c r="H36" s="143"/>
      <c r="I36" s="144"/>
      <c r="J36" s="165"/>
      <c r="K36" s="170">
        <f t="shared" si="0"/>
        <v>0</v>
      </c>
      <c r="L36" s="154"/>
      <c r="M36" s="132"/>
    </row>
    <row r="37" spans="1:13" s="216" customFormat="1" ht="13.5" hidden="1" customHeight="1" x14ac:dyDescent="0.2">
      <c r="A37" s="242"/>
      <c r="B37" s="244"/>
      <c r="C37" s="243"/>
      <c r="D37" s="244"/>
      <c r="E37" s="217"/>
      <c r="F37" s="217"/>
      <c r="G37" s="142"/>
      <c r="H37" s="143"/>
      <c r="I37" s="144"/>
      <c r="J37" s="165"/>
      <c r="K37" s="170">
        <f t="shared" si="0"/>
        <v>0</v>
      </c>
      <c r="L37" s="154"/>
      <c r="M37" s="132"/>
    </row>
    <row r="38" spans="1:13" s="216" customFormat="1" ht="13.5" hidden="1" customHeight="1" x14ac:dyDescent="0.2">
      <c r="A38" s="242"/>
      <c r="B38" s="244"/>
      <c r="C38" s="243"/>
      <c r="D38" s="244"/>
      <c r="E38" s="217"/>
      <c r="F38" s="217"/>
      <c r="G38" s="142"/>
      <c r="H38" s="143"/>
      <c r="I38" s="144"/>
      <c r="J38" s="165"/>
      <c r="K38" s="170">
        <f t="shared" si="0"/>
        <v>0</v>
      </c>
      <c r="L38" s="154"/>
      <c r="M38" s="132"/>
    </row>
    <row r="39" spans="1:13" s="216" customFormat="1" ht="13.5" hidden="1" customHeight="1" x14ac:dyDescent="0.2">
      <c r="A39" s="242"/>
      <c r="B39" s="244"/>
      <c r="C39" s="243"/>
      <c r="D39" s="244"/>
      <c r="E39" s="217"/>
      <c r="F39" s="217"/>
      <c r="G39" s="142"/>
      <c r="H39" s="143"/>
      <c r="I39" s="144"/>
      <c r="J39" s="165"/>
      <c r="K39" s="170">
        <f t="shared" si="0"/>
        <v>0</v>
      </c>
      <c r="L39" s="154"/>
      <c r="M39" s="132"/>
    </row>
    <row r="40" spans="1:13" s="216" customFormat="1" ht="13.5" hidden="1" customHeight="1" x14ac:dyDescent="0.2">
      <c r="A40" s="242"/>
      <c r="B40" s="244"/>
      <c r="C40" s="243"/>
      <c r="D40" s="244"/>
      <c r="E40" s="217"/>
      <c r="F40" s="217"/>
      <c r="G40" s="142"/>
      <c r="H40" s="143"/>
      <c r="I40" s="144"/>
      <c r="J40" s="165"/>
      <c r="K40" s="170">
        <f t="shared" si="0"/>
        <v>0</v>
      </c>
      <c r="L40" s="154"/>
      <c r="M40" s="132"/>
    </row>
    <row r="41" spans="1:13" s="216" customFormat="1" ht="13.5" hidden="1" customHeight="1" x14ac:dyDescent="0.2">
      <c r="A41" s="242"/>
      <c r="B41" s="244"/>
      <c r="C41" s="243"/>
      <c r="D41" s="244"/>
      <c r="E41" s="217"/>
      <c r="F41" s="217"/>
      <c r="G41" s="142"/>
      <c r="H41" s="143"/>
      <c r="I41" s="144"/>
      <c r="J41" s="165"/>
      <c r="K41" s="170">
        <f t="shared" si="0"/>
        <v>0</v>
      </c>
      <c r="L41" s="154"/>
      <c r="M41" s="132"/>
    </row>
    <row r="42" spans="1:13" s="216" customFormat="1" ht="13.5" hidden="1" customHeight="1" x14ac:dyDescent="0.2">
      <c r="A42" s="242"/>
      <c r="B42" s="244"/>
      <c r="C42" s="243"/>
      <c r="D42" s="244"/>
      <c r="E42" s="217"/>
      <c r="F42" s="217"/>
      <c r="G42" s="142"/>
      <c r="H42" s="143"/>
      <c r="I42" s="144"/>
      <c r="J42" s="165"/>
      <c r="K42" s="170">
        <f t="shared" si="0"/>
        <v>0</v>
      </c>
      <c r="L42" s="154"/>
      <c r="M42" s="132"/>
    </row>
    <row r="43" spans="1:13" s="216" customFormat="1" ht="13.5" hidden="1" customHeight="1" x14ac:dyDescent="0.2">
      <c r="A43" s="242"/>
      <c r="B43" s="244"/>
      <c r="C43" s="243"/>
      <c r="D43" s="244"/>
      <c r="E43" s="217"/>
      <c r="F43" s="217"/>
      <c r="G43" s="142"/>
      <c r="H43" s="143"/>
      <c r="I43" s="144"/>
      <c r="J43" s="165"/>
      <c r="K43" s="170">
        <f t="shared" si="0"/>
        <v>0</v>
      </c>
      <c r="L43" s="154"/>
      <c r="M43" s="132"/>
    </row>
    <row r="44" spans="1:13" s="216" customFormat="1" ht="13.5" hidden="1" customHeight="1" x14ac:dyDescent="0.2">
      <c r="A44" s="242"/>
      <c r="B44" s="244"/>
      <c r="C44" s="243"/>
      <c r="D44" s="244"/>
      <c r="E44" s="217"/>
      <c r="F44" s="217"/>
      <c r="G44" s="142"/>
      <c r="H44" s="143"/>
      <c r="I44" s="144"/>
      <c r="J44" s="165"/>
      <c r="K44" s="170">
        <f t="shared" si="0"/>
        <v>0</v>
      </c>
      <c r="L44" s="154"/>
      <c r="M44" s="132"/>
    </row>
    <row r="45" spans="1:13" s="216" customFormat="1" ht="13.5" hidden="1" customHeight="1" x14ac:dyDescent="0.2">
      <c r="A45" s="242"/>
      <c r="B45" s="244"/>
      <c r="C45" s="243"/>
      <c r="D45" s="244"/>
      <c r="E45" s="217"/>
      <c r="F45" s="217"/>
      <c r="G45" s="142"/>
      <c r="H45" s="143"/>
      <c r="I45" s="144"/>
      <c r="J45" s="165"/>
      <c r="K45" s="170">
        <f t="shared" si="0"/>
        <v>0</v>
      </c>
      <c r="L45" s="154"/>
      <c r="M45" s="132"/>
    </row>
    <row r="46" spans="1:13" s="216" customFormat="1" ht="13.5" hidden="1" customHeight="1" x14ac:dyDescent="0.2">
      <c r="A46" s="242"/>
      <c r="B46" s="244"/>
      <c r="C46" s="243"/>
      <c r="D46" s="244"/>
      <c r="E46" s="217"/>
      <c r="F46" s="217"/>
      <c r="G46" s="142"/>
      <c r="H46" s="143"/>
      <c r="I46" s="144"/>
      <c r="J46" s="165"/>
      <c r="K46" s="170">
        <f t="shared" si="0"/>
        <v>0</v>
      </c>
      <c r="L46" s="154"/>
      <c r="M46" s="132"/>
    </row>
    <row r="47" spans="1:13" s="216" customFormat="1" ht="13.5" hidden="1" customHeight="1" x14ac:dyDescent="0.2">
      <c r="A47" s="242"/>
      <c r="B47" s="244"/>
      <c r="C47" s="243"/>
      <c r="D47" s="244"/>
      <c r="E47" s="217"/>
      <c r="F47" s="217"/>
      <c r="G47" s="142"/>
      <c r="H47" s="143"/>
      <c r="I47" s="144"/>
      <c r="J47" s="165"/>
      <c r="K47" s="170">
        <f t="shared" si="0"/>
        <v>0</v>
      </c>
      <c r="L47" s="154"/>
      <c r="M47" s="132"/>
    </row>
    <row r="48" spans="1:13" s="216" customFormat="1" ht="13.5" hidden="1" customHeight="1" x14ac:dyDescent="0.2">
      <c r="A48" s="242"/>
      <c r="B48" s="244"/>
      <c r="C48" s="243"/>
      <c r="D48" s="244"/>
      <c r="E48" s="217"/>
      <c r="F48" s="217"/>
      <c r="G48" s="142"/>
      <c r="H48" s="143"/>
      <c r="I48" s="144"/>
      <c r="J48" s="165"/>
      <c r="K48" s="170">
        <f t="shared" si="0"/>
        <v>0</v>
      </c>
      <c r="L48" s="154"/>
      <c r="M48" s="132"/>
    </row>
    <row r="49" spans="1:13" s="216" customFormat="1" ht="13.5" hidden="1" customHeight="1" x14ac:dyDescent="0.2">
      <c r="A49" s="242"/>
      <c r="B49" s="244"/>
      <c r="C49" s="243"/>
      <c r="D49" s="244"/>
      <c r="E49" s="217"/>
      <c r="F49" s="217"/>
      <c r="G49" s="142"/>
      <c r="H49" s="143"/>
      <c r="I49" s="144"/>
      <c r="J49" s="165"/>
      <c r="K49" s="170">
        <f t="shared" si="0"/>
        <v>0</v>
      </c>
      <c r="L49" s="154"/>
      <c r="M49" s="132"/>
    </row>
    <row r="50" spans="1:13" s="216" customFormat="1" ht="13.5" hidden="1" customHeight="1" x14ac:dyDescent="0.2">
      <c r="A50" s="242"/>
      <c r="B50" s="244"/>
      <c r="C50" s="243"/>
      <c r="D50" s="244"/>
      <c r="E50" s="217"/>
      <c r="F50" s="217"/>
      <c r="G50" s="142"/>
      <c r="H50" s="143"/>
      <c r="I50" s="144"/>
      <c r="J50" s="165"/>
      <c r="K50" s="170">
        <f t="shared" si="0"/>
        <v>0</v>
      </c>
      <c r="L50" s="154"/>
      <c r="M50" s="132"/>
    </row>
    <row r="51" spans="1:13" s="216" customFormat="1" ht="13.5" hidden="1" customHeight="1" x14ac:dyDescent="0.2">
      <c r="A51" s="242"/>
      <c r="B51" s="244"/>
      <c r="C51" s="243"/>
      <c r="D51" s="244"/>
      <c r="E51" s="217"/>
      <c r="F51" s="217"/>
      <c r="G51" s="142"/>
      <c r="H51" s="143"/>
      <c r="I51" s="144"/>
      <c r="J51" s="165"/>
      <c r="K51" s="170">
        <f t="shared" si="0"/>
        <v>0</v>
      </c>
      <c r="L51" s="154"/>
      <c r="M51" s="132"/>
    </row>
    <row r="52" spans="1:13" s="216" customFormat="1" ht="13.5" hidden="1" customHeight="1" x14ac:dyDescent="0.2">
      <c r="A52" s="242"/>
      <c r="B52" s="244"/>
      <c r="C52" s="243"/>
      <c r="D52" s="244"/>
      <c r="E52" s="217"/>
      <c r="F52" s="217"/>
      <c r="G52" s="142"/>
      <c r="H52" s="143"/>
      <c r="I52" s="144"/>
      <c r="J52" s="165"/>
      <c r="K52" s="170">
        <f t="shared" si="0"/>
        <v>0</v>
      </c>
      <c r="L52" s="154"/>
      <c r="M52" s="132"/>
    </row>
    <row r="53" spans="1:13" s="216" customFormat="1" ht="13.5" hidden="1" customHeight="1" x14ac:dyDescent="0.2">
      <c r="A53" s="242"/>
      <c r="B53" s="244"/>
      <c r="C53" s="243"/>
      <c r="D53" s="244"/>
      <c r="E53" s="217"/>
      <c r="F53" s="217"/>
      <c r="G53" s="142"/>
      <c r="H53" s="143"/>
      <c r="I53" s="144"/>
      <c r="J53" s="165"/>
      <c r="K53" s="170">
        <f t="shared" si="0"/>
        <v>0</v>
      </c>
      <c r="L53" s="154"/>
      <c r="M53" s="132"/>
    </row>
    <row r="54" spans="1:13" s="216" customFormat="1" ht="13.5" hidden="1" customHeight="1" x14ac:dyDescent="0.2">
      <c r="A54" s="242"/>
      <c r="B54" s="244"/>
      <c r="C54" s="243"/>
      <c r="D54" s="244"/>
      <c r="E54" s="217"/>
      <c r="F54" s="217"/>
      <c r="G54" s="142"/>
      <c r="H54" s="143"/>
      <c r="I54" s="144"/>
      <c r="J54" s="165"/>
      <c r="K54" s="170">
        <f t="shared" si="0"/>
        <v>0</v>
      </c>
      <c r="L54" s="154"/>
      <c r="M54" s="132"/>
    </row>
    <row r="55" spans="1:13" s="216" customFormat="1" ht="13.5" hidden="1" customHeight="1" x14ac:dyDescent="0.2">
      <c r="A55" s="242"/>
      <c r="B55" s="244"/>
      <c r="C55" s="243"/>
      <c r="D55" s="244"/>
      <c r="E55" s="217"/>
      <c r="F55" s="217"/>
      <c r="G55" s="142"/>
      <c r="H55" s="143"/>
      <c r="I55" s="144"/>
      <c r="J55" s="165"/>
      <c r="K55" s="170">
        <f t="shared" si="0"/>
        <v>0</v>
      </c>
      <c r="L55" s="154"/>
      <c r="M55" s="132"/>
    </row>
    <row r="56" spans="1:13" s="216" customFormat="1" ht="13.5" hidden="1" customHeight="1" x14ac:dyDescent="0.2">
      <c r="A56" s="242"/>
      <c r="B56" s="244"/>
      <c r="C56" s="243"/>
      <c r="D56" s="244"/>
      <c r="E56" s="217"/>
      <c r="F56" s="217"/>
      <c r="G56" s="142"/>
      <c r="H56" s="143"/>
      <c r="I56" s="144"/>
      <c r="J56" s="165"/>
      <c r="K56" s="170">
        <f t="shared" si="0"/>
        <v>0</v>
      </c>
      <c r="L56" s="154"/>
      <c r="M56" s="132"/>
    </row>
    <row r="57" spans="1:13" s="216" customFormat="1" ht="13.5" hidden="1" customHeight="1" x14ac:dyDescent="0.2">
      <c r="A57" s="242"/>
      <c r="B57" s="244"/>
      <c r="C57" s="243"/>
      <c r="D57" s="244"/>
      <c r="E57" s="217"/>
      <c r="F57" s="217"/>
      <c r="G57" s="142"/>
      <c r="H57" s="143"/>
      <c r="I57" s="144"/>
      <c r="J57" s="165"/>
      <c r="K57" s="170">
        <f t="shared" si="0"/>
        <v>0</v>
      </c>
      <c r="L57" s="154"/>
      <c r="M57" s="132"/>
    </row>
    <row r="58" spans="1:13" s="216" customFormat="1" ht="13.5" hidden="1" customHeight="1" x14ac:dyDescent="0.2">
      <c r="A58" s="242"/>
      <c r="B58" s="244"/>
      <c r="C58" s="243"/>
      <c r="D58" s="244"/>
      <c r="E58" s="217"/>
      <c r="F58" s="217"/>
      <c r="G58" s="142"/>
      <c r="H58" s="143"/>
      <c r="I58" s="144"/>
      <c r="J58" s="165"/>
      <c r="K58" s="170">
        <f t="shared" si="0"/>
        <v>0</v>
      </c>
      <c r="L58" s="154"/>
      <c r="M58" s="132"/>
    </row>
    <row r="59" spans="1:13" s="216" customFormat="1" ht="13.5" hidden="1" customHeight="1" x14ac:dyDescent="0.2">
      <c r="A59" s="242"/>
      <c r="B59" s="244"/>
      <c r="C59" s="243"/>
      <c r="D59" s="244"/>
      <c r="E59" s="217"/>
      <c r="F59" s="217"/>
      <c r="G59" s="142"/>
      <c r="H59" s="143"/>
      <c r="I59" s="144"/>
      <c r="J59" s="165"/>
      <c r="K59" s="170">
        <f t="shared" si="0"/>
        <v>0</v>
      </c>
      <c r="L59" s="154"/>
      <c r="M59" s="132"/>
    </row>
    <row r="60" spans="1:13" s="216" customFormat="1" ht="13.5" hidden="1" customHeight="1" x14ac:dyDescent="0.2">
      <c r="A60" s="242"/>
      <c r="B60" s="244"/>
      <c r="C60" s="243"/>
      <c r="D60" s="244"/>
      <c r="E60" s="217"/>
      <c r="F60" s="217"/>
      <c r="G60" s="142"/>
      <c r="H60" s="143"/>
      <c r="I60" s="144"/>
      <c r="J60" s="165"/>
      <c r="K60" s="170">
        <f t="shared" si="0"/>
        <v>0</v>
      </c>
      <c r="L60" s="154"/>
      <c r="M60" s="132"/>
    </row>
    <row r="61" spans="1:13" s="216" customFormat="1" ht="13.5" customHeight="1" thickBot="1" x14ac:dyDescent="0.25">
      <c r="A61" s="248"/>
      <c r="B61" s="249"/>
      <c r="C61" s="250"/>
      <c r="D61" s="249"/>
      <c r="E61" s="225"/>
      <c r="F61" s="225"/>
      <c r="G61" s="146"/>
      <c r="H61" s="147"/>
      <c r="I61" s="148"/>
      <c r="J61" s="166"/>
      <c r="K61" s="171">
        <f t="shared" si="0"/>
        <v>0</v>
      </c>
      <c r="L61" s="155"/>
      <c r="M61" s="133"/>
    </row>
    <row r="62" spans="1:13" ht="13.5" customHeight="1" thickBot="1" x14ac:dyDescent="0.25">
      <c r="A62" s="114"/>
      <c r="B62" s="114"/>
      <c r="C62" s="114"/>
      <c r="D62" s="114"/>
      <c r="E62" s="114"/>
      <c r="F62" s="150"/>
      <c r="G62" s="116" t="s">
        <v>84</v>
      </c>
      <c r="H62" s="195">
        <f>SUM(H12:H61)</f>
        <v>0</v>
      </c>
      <c r="I62" s="298"/>
      <c r="J62" s="296"/>
      <c r="K62" s="195">
        <f>SUM(K12:K61)</f>
        <v>0</v>
      </c>
      <c r="L62" s="151"/>
      <c r="M62" s="114"/>
    </row>
    <row r="64" spans="1:13" ht="22.5" customHeight="1" x14ac:dyDescent="0.2">
      <c r="A64" s="308" t="s">
        <v>22</v>
      </c>
      <c r="B64" s="308"/>
      <c r="C64" s="308"/>
      <c r="D64" s="308"/>
      <c r="E64" s="308"/>
      <c r="F64" s="308"/>
      <c r="G64" s="308"/>
      <c r="H64" s="308"/>
      <c r="I64" s="308"/>
      <c r="J64" s="308"/>
      <c r="K64" s="308"/>
      <c r="L64" s="308"/>
    </row>
  </sheetData>
  <sheetProtection algorithmName="SHA-512" hashValue="H7I6Lwu8YCMH09FlaiLJpJGCgA0K8X4w1UTngRB2kUJu/BH0wh961TJhVZi6VdRASOZ3wTj6gcw5pKEMrEnwxw==" saltValue="/MQNpuEE4v8xBPXo6ruBtA==" spinCount="100000" sheet="1" formatCells="0" formatColumns="0" formatRows="0" insertColumns="0" insertRows="0" deleteColumns="0" deleteRows="0" sort="0" autoFilter="0"/>
  <mergeCells count="4">
    <mergeCell ref="M10:M11"/>
    <mergeCell ref="A64:L64"/>
    <mergeCell ref="A4:I4"/>
    <mergeCell ref="A2:M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&amp;C&amp;A&amp;RStand: 26.02.2020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opLeftCell="A19" zoomScale="145" zoomScaleNormal="145" workbookViewId="0">
      <selection activeCell="I84" sqref="I84"/>
    </sheetView>
  </sheetViews>
  <sheetFormatPr baseColWidth="10" defaultRowHeight="14.25" x14ac:dyDescent="0.2"/>
  <cols>
    <col min="1" max="1" width="3.7109375" style="58" customWidth="1"/>
    <col min="2" max="2" width="4.85546875" style="58" customWidth="1"/>
    <col min="3" max="3" width="22.140625" style="58" customWidth="1"/>
    <col min="4" max="4" width="9.42578125" style="58" customWidth="1"/>
    <col min="5" max="5" width="9.85546875" style="58" customWidth="1"/>
    <col min="6" max="6" width="10.28515625" style="58" customWidth="1"/>
    <col min="7" max="7" width="12.140625" style="58" customWidth="1"/>
    <col min="8" max="8" width="11.28515625" style="58" customWidth="1"/>
    <col min="9" max="9" width="6.85546875" style="58" customWidth="1"/>
    <col min="10" max="12" width="10.85546875" style="58" customWidth="1"/>
    <col min="13" max="13" width="8.5703125" style="58" customWidth="1"/>
    <col min="14" max="16384" width="11.42578125" style="58"/>
  </cols>
  <sheetData>
    <row r="1" spans="1:14" s="33" customFormat="1" ht="15" x14ac:dyDescent="0.25">
      <c r="A1" s="206" t="s">
        <v>95</v>
      </c>
      <c r="B1" s="52"/>
      <c r="C1" s="53"/>
    </row>
    <row r="2" spans="1:14" ht="22.5" customHeight="1" x14ac:dyDescent="0.25">
      <c r="A2" s="310" t="s">
        <v>111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1"/>
      <c r="M2" s="42"/>
      <c r="N2" s="42"/>
    </row>
    <row r="3" spans="1:14" s="26" customFormat="1" ht="15.75" x14ac:dyDescent="0.25">
      <c r="A3" s="1"/>
      <c r="B3" s="117"/>
      <c r="C3" s="117"/>
      <c r="D3" s="118"/>
      <c r="E3" s="119"/>
      <c r="F3" s="119"/>
      <c r="G3" s="119"/>
      <c r="H3" s="2"/>
      <c r="I3" s="2"/>
      <c r="J3" s="8" t="s">
        <v>32</v>
      </c>
      <c r="K3" s="9"/>
      <c r="L3" s="9"/>
      <c r="M3" s="42"/>
      <c r="N3" s="17"/>
    </row>
    <row r="4" spans="1:14" ht="15.75" x14ac:dyDescent="0.2">
      <c r="A4" s="309" t="s">
        <v>82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42"/>
      <c r="M4" s="42"/>
      <c r="N4" s="42"/>
    </row>
    <row r="5" spans="1:14" s="26" customFormat="1" ht="15.75" x14ac:dyDescent="0.25">
      <c r="A5" s="1"/>
      <c r="B5" s="117"/>
      <c r="C5" s="117"/>
      <c r="D5" s="118"/>
      <c r="E5" s="119"/>
      <c r="F5" s="119"/>
      <c r="G5" s="119"/>
      <c r="H5" s="2"/>
      <c r="I5" s="2"/>
      <c r="J5" s="2"/>
      <c r="K5" s="17"/>
      <c r="L5" s="42"/>
      <c r="M5" s="42"/>
      <c r="N5" s="17"/>
    </row>
    <row r="6" spans="1:14" s="26" customFormat="1" ht="15.75" x14ac:dyDescent="0.25">
      <c r="A6" s="229" t="s">
        <v>4</v>
      </c>
      <c r="B6" s="231"/>
      <c r="C6" s="232"/>
      <c r="D6" s="233">
        <f>Gesamtübersicht!B6</f>
        <v>0</v>
      </c>
      <c r="E6" s="234"/>
      <c r="F6" s="235"/>
      <c r="G6" s="42"/>
      <c r="H6" s="4"/>
      <c r="I6" s="4"/>
      <c r="J6" s="7" t="s">
        <v>10</v>
      </c>
      <c r="K6" s="230">
        <f>Gesamtübersicht!$C$2</f>
        <v>0</v>
      </c>
      <c r="L6" s="42"/>
      <c r="M6" s="42"/>
      <c r="N6" s="17"/>
    </row>
    <row r="7" spans="1:14" s="26" customFormat="1" ht="15.75" x14ac:dyDescent="0.25">
      <c r="A7" s="229" t="s">
        <v>5</v>
      </c>
      <c r="B7" s="231"/>
      <c r="C7" s="232"/>
      <c r="D7" s="233">
        <f>Gesamtübersicht!B7</f>
        <v>0</v>
      </c>
      <c r="E7" s="234"/>
      <c r="F7" s="235"/>
      <c r="G7" s="42"/>
      <c r="H7" s="5"/>
      <c r="I7" s="5"/>
      <c r="J7" s="5"/>
      <c r="K7" s="3"/>
      <c r="L7" s="42"/>
      <c r="M7" s="42"/>
      <c r="N7" s="17"/>
    </row>
    <row r="8" spans="1:14" s="26" customFormat="1" ht="15.75" x14ac:dyDescent="0.25">
      <c r="A8" s="229" t="s">
        <v>6</v>
      </c>
      <c r="B8" s="231"/>
      <c r="C8" s="232"/>
      <c r="D8" s="233">
        <f>Gesamtübersicht!B8</f>
        <v>0</v>
      </c>
      <c r="E8" s="234"/>
      <c r="F8" s="235"/>
      <c r="G8" s="42"/>
      <c r="H8" s="4"/>
      <c r="I8" s="4"/>
      <c r="J8" s="4"/>
      <c r="K8" s="123"/>
      <c r="L8" s="42"/>
      <c r="M8" s="42"/>
      <c r="N8" s="17"/>
    </row>
    <row r="9" spans="1:14" s="26" customFormat="1" ht="16.5" thickBot="1" x14ac:dyDescent="0.3">
      <c r="A9" s="1"/>
      <c r="B9" s="117"/>
      <c r="C9" s="117"/>
      <c r="D9" s="118"/>
      <c r="E9" s="119"/>
      <c r="F9" s="119"/>
      <c r="G9" s="119"/>
      <c r="H9" s="2"/>
      <c r="I9" s="2"/>
      <c r="J9" s="17"/>
      <c r="K9" s="42"/>
      <c r="L9" s="58"/>
      <c r="M9" s="58"/>
    </row>
    <row r="10" spans="1:14" s="102" customFormat="1" ht="66.75" customHeight="1" x14ac:dyDescent="0.2">
      <c r="A10" s="128" t="s">
        <v>1</v>
      </c>
      <c r="B10" s="156" t="s">
        <v>99</v>
      </c>
      <c r="C10" s="129" t="s">
        <v>68</v>
      </c>
      <c r="D10" s="129" t="s">
        <v>70</v>
      </c>
      <c r="E10" s="129" t="s">
        <v>45</v>
      </c>
      <c r="F10" s="129" t="s">
        <v>9</v>
      </c>
      <c r="G10" s="129" t="s">
        <v>83</v>
      </c>
      <c r="H10" s="129" t="s">
        <v>124</v>
      </c>
      <c r="I10" s="162" t="s">
        <v>113</v>
      </c>
      <c r="J10" s="168" t="s">
        <v>65</v>
      </c>
      <c r="K10" s="134" t="s">
        <v>42</v>
      </c>
      <c r="L10" s="306" t="s">
        <v>8</v>
      </c>
    </row>
    <row r="11" spans="1:14" ht="15.75" customHeight="1" thickBot="1" x14ac:dyDescent="0.25">
      <c r="A11" s="130"/>
      <c r="B11" s="157"/>
      <c r="C11" s="135"/>
      <c r="D11" s="135"/>
      <c r="E11" s="135"/>
      <c r="F11" s="135"/>
      <c r="G11" s="136" t="s">
        <v>46</v>
      </c>
      <c r="H11" s="136" t="s">
        <v>44</v>
      </c>
      <c r="I11" s="163" t="s">
        <v>44</v>
      </c>
      <c r="J11" s="167" t="s">
        <v>46</v>
      </c>
      <c r="K11" s="152"/>
      <c r="L11" s="307"/>
    </row>
    <row r="12" spans="1:14" s="216" customFormat="1" x14ac:dyDescent="0.2">
      <c r="A12" s="251"/>
      <c r="B12" s="241"/>
      <c r="C12" s="241"/>
      <c r="D12" s="214"/>
      <c r="E12" s="214"/>
      <c r="F12" s="241"/>
      <c r="G12" s="138"/>
      <c r="H12" s="139"/>
      <c r="I12" s="164"/>
      <c r="J12" s="169">
        <f t="shared" ref="J12:J72" si="0">($G12-($G12*$I12))+(($G12-($G12*$I12))*$H12)</f>
        <v>0</v>
      </c>
      <c r="K12" s="140"/>
      <c r="L12" s="131"/>
    </row>
    <row r="13" spans="1:14" s="216" customFormat="1" x14ac:dyDescent="0.2">
      <c r="A13" s="252"/>
      <c r="B13" s="247"/>
      <c r="C13" s="247"/>
      <c r="D13" s="220"/>
      <c r="E13" s="220"/>
      <c r="F13" s="247"/>
      <c r="G13" s="221"/>
      <c r="H13" s="144"/>
      <c r="I13" s="165"/>
      <c r="J13" s="170">
        <f t="shared" si="0"/>
        <v>0</v>
      </c>
      <c r="K13" s="145"/>
      <c r="L13" s="132"/>
    </row>
    <row r="14" spans="1:14" s="216" customFormat="1" x14ac:dyDescent="0.2">
      <c r="A14" s="252"/>
      <c r="B14" s="244"/>
      <c r="C14" s="244"/>
      <c r="D14" s="217"/>
      <c r="E14" s="217"/>
      <c r="F14" s="244"/>
      <c r="G14" s="143"/>
      <c r="H14" s="144"/>
      <c r="I14" s="165"/>
      <c r="J14" s="170">
        <f>($G14-($G14*$I14))+(($G14-($G14*$I14))*$H14)</f>
        <v>0</v>
      </c>
      <c r="K14" s="145"/>
      <c r="L14" s="132"/>
    </row>
    <row r="15" spans="1:14" s="216" customFormat="1" x14ac:dyDescent="0.2">
      <c r="A15" s="252"/>
      <c r="B15" s="244"/>
      <c r="C15" s="244"/>
      <c r="D15" s="217"/>
      <c r="E15" s="217"/>
      <c r="F15" s="244"/>
      <c r="G15" s="143"/>
      <c r="H15" s="144"/>
      <c r="I15" s="165"/>
      <c r="J15" s="170">
        <f t="shared" si="0"/>
        <v>0</v>
      </c>
      <c r="K15" s="145"/>
      <c r="L15" s="132"/>
    </row>
    <row r="16" spans="1:14" s="216" customFormat="1" x14ac:dyDescent="0.2">
      <c r="A16" s="252"/>
      <c r="B16" s="244"/>
      <c r="C16" s="244"/>
      <c r="D16" s="217"/>
      <c r="E16" s="217"/>
      <c r="F16" s="244"/>
      <c r="G16" s="143"/>
      <c r="H16" s="144"/>
      <c r="I16" s="165"/>
      <c r="J16" s="170">
        <f t="shared" si="0"/>
        <v>0</v>
      </c>
      <c r="K16" s="145"/>
      <c r="L16" s="132"/>
    </row>
    <row r="17" spans="1:12" s="216" customFormat="1" x14ac:dyDescent="0.2">
      <c r="A17" s="252"/>
      <c r="B17" s="244"/>
      <c r="C17" s="244"/>
      <c r="D17" s="217"/>
      <c r="E17" s="217"/>
      <c r="F17" s="244"/>
      <c r="G17" s="143"/>
      <c r="H17" s="144"/>
      <c r="I17" s="165"/>
      <c r="J17" s="170">
        <f t="shared" si="0"/>
        <v>0</v>
      </c>
      <c r="K17" s="145"/>
      <c r="L17" s="132"/>
    </row>
    <row r="18" spans="1:12" s="216" customFormat="1" x14ac:dyDescent="0.2">
      <c r="A18" s="252"/>
      <c r="B18" s="244"/>
      <c r="C18" s="244"/>
      <c r="D18" s="217"/>
      <c r="E18" s="217"/>
      <c r="F18" s="244"/>
      <c r="G18" s="143"/>
      <c r="H18" s="144"/>
      <c r="I18" s="165"/>
      <c r="J18" s="170">
        <f t="shared" si="0"/>
        <v>0</v>
      </c>
      <c r="K18" s="145"/>
      <c r="L18" s="132"/>
    </row>
    <row r="19" spans="1:12" s="216" customFormat="1" x14ac:dyDescent="0.2">
      <c r="A19" s="252"/>
      <c r="B19" s="244"/>
      <c r="C19" s="244"/>
      <c r="D19" s="217"/>
      <c r="E19" s="217"/>
      <c r="F19" s="244"/>
      <c r="G19" s="143"/>
      <c r="H19" s="144"/>
      <c r="I19" s="165"/>
      <c r="J19" s="170">
        <f t="shared" si="0"/>
        <v>0</v>
      </c>
      <c r="K19" s="145"/>
      <c r="L19" s="132"/>
    </row>
    <row r="20" spans="1:12" s="216" customFormat="1" x14ac:dyDescent="0.2">
      <c r="A20" s="252"/>
      <c r="B20" s="244"/>
      <c r="C20" s="244"/>
      <c r="D20" s="217"/>
      <c r="E20" s="217"/>
      <c r="F20" s="244"/>
      <c r="G20" s="143"/>
      <c r="H20" s="144"/>
      <c r="I20" s="165"/>
      <c r="J20" s="170">
        <f t="shared" si="0"/>
        <v>0</v>
      </c>
      <c r="K20" s="145"/>
      <c r="L20" s="132"/>
    </row>
    <row r="21" spans="1:12" s="216" customFormat="1" x14ac:dyDescent="0.2">
      <c r="A21" s="252"/>
      <c r="B21" s="244"/>
      <c r="C21" s="244"/>
      <c r="D21" s="217"/>
      <c r="E21" s="217"/>
      <c r="F21" s="244"/>
      <c r="G21" s="143"/>
      <c r="H21" s="144"/>
      <c r="I21" s="165"/>
      <c r="J21" s="170">
        <f t="shared" si="0"/>
        <v>0</v>
      </c>
      <c r="K21" s="145"/>
      <c r="L21" s="132"/>
    </row>
    <row r="22" spans="1:12" s="216" customFormat="1" x14ac:dyDescent="0.2">
      <c r="A22" s="252"/>
      <c r="B22" s="244"/>
      <c r="C22" s="244"/>
      <c r="D22" s="217"/>
      <c r="E22" s="217"/>
      <c r="F22" s="244"/>
      <c r="G22" s="143"/>
      <c r="H22" s="144"/>
      <c r="I22" s="165"/>
      <c r="J22" s="170">
        <f t="shared" si="0"/>
        <v>0</v>
      </c>
      <c r="K22" s="145"/>
      <c r="L22" s="132"/>
    </row>
    <row r="23" spans="1:12" s="216" customFormat="1" x14ac:dyDescent="0.2">
      <c r="A23" s="252"/>
      <c r="B23" s="244"/>
      <c r="C23" s="244"/>
      <c r="D23" s="217"/>
      <c r="E23" s="217"/>
      <c r="F23" s="244"/>
      <c r="G23" s="143"/>
      <c r="H23" s="144"/>
      <c r="I23" s="165"/>
      <c r="J23" s="170">
        <f t="shared" si="0"/>
        <v>0</v>
      </c>
      <c r="K23" s="145"/>
      <c r="L23" s="132"/>
    </row>
    <row r="24" spans="1:12" s="216" customFormat="1" x14ac:dyDescent="0.2">
      <c r="A24" s="252"/>
      <c r="B24" s="244"/>
      <c r="C24" s="244"/>
      <c r="D24" s="217"/>
      <c r="E24" s="217"/>
      <c r="F24" s="244"/>
      <c r="G24" s="143"/>
      <c r="H24" s="144"/>
      <c r="I24" s="165"/>
      <c r="J24" s="170">
        <f t="shared" si="0"/>
        <v>0</v>
      </c>
      <c r="K24" s="145"/>
      <c r="L24" s="132"/>
    </row>
    <row r="25" spans="1:12" s="216" customFormat="1" x14ac:dyDescent="0.2">
      <c r="A25" s="242"/>
      <c r="B25" s="244"/>
      <c r="C25" s="244"/>
      <c r="D25" s="217"/>
      <c r="E25" s="217"/>
      <c r="F25" s="244"/>
      <c r="G25" s="143"/>
      <c r="H25" s="144"/>
      <c r="I25" s="165"/>
      <c r="J25" s="170">
        <f t="shared" si="0"/>
        <v>0</v>
      </c>
      <c r="K25" s="145"/>
      <c r="L25" s="132"/>
    </row>
    <row r="26" spans="1:12" s="216" customFormat="1" hidden="1" x14ac:dyDescent="0.2">
      <c r="A26" s="252"/>
      <c r="B26" s="244"/>
      <c r="C26" s="244"/>
      <c r="D26" s="217"/>
      <c r="E26" s="217"/>
      <c r="F26" s="244"/>
      <c r="G26" s="143"/>
      <c r="H26" s="144"/>
      <c r="I26" s="165"/>
      <c r="J26" s="170">
        <f t="shared" si="0"/>
        <v>0</v>
      </c>
      <c r="K26" s="145"/>
      <c r="L26" s="132"/>
    </row>
    <row r="27" spans="1:12" s="216" customFormat="1" hidden="1" x14ac:dyDescent="0.2">
      <c r="A27" s="252"/>
      <c r="B27" s="244"/>
      <c r="C27" s="244"/>
      <c r="D27" s="217"/>
      <c r="E27" s="217"/>
      <c r="F27" s="244"/>
      <c r="G27" s="143"/>
      <c r="H27" s="144"/>
      <c r="I27" s="165"/>
      <c r="J27" s="170">
        <f t="shared" si="0"/>
        <v>0</v>
      </c>
      <c r="K27" s="145"/>
      <c r="L27" s="132"/>
    </row>
    <row r="28" spans="1:12" s="216" customFormat="1" hidden="1" x14ac:dyDescent="0.2">
      <c r="A28" s="252"/>
      <c r="B28" s="244"/>
      <c r="C28" s="244"/>
      <c r="D28" s="217"/>
      <c r="E28" s="217"/>
      <c r="F28" s="244"/>
      <c r="G28" s="143"/>
      <c r="H28" s="144"/>
      <c r="I28" s="165"/>
      <c r="J28" s="170">
        <f t="shared" si="0"/>
        <v>0</v>
      </c>
      <c r="K28" s="145"/>
      <c r="L28" s="132"/>
    </row>
    <row r="29" spans="1:12" s="216" customFormat="1" hidden="1" x14ac:dyDescent="0.2">
      <c r="A29" s="252"/>
      <c r="B29" s="244"/>
      <c r="C29" s="244"/>
      <c r="D29" s="217"/>
      <c r="E29" s="217"/>
      <c r="F29" s="244"/>
      <c r="G29" s="143"/>
      <c r="H29" s="144"/>
      <c r="I29" s="165"/>
      <c r="J29" s="170">
        <f t="shared" si="0"/>
        <v>0</v>
      </c>
      <c r="K29" s="145"/>
      <c r="L29" s="132"/>
    </row>
    <row r="30" spans="1:12" s="216" customFormat="1" hidden="1" x14ac:dyDescent="0.2">
      <c r="A30" s="252"/>
      <c r="B30" s="244"/>
      <c r="C30" s="244"/>
      <c r="D30" s="217"/>
      <c r="E30" s="217"/>
      <c r="F30" s="244"/>
      <c r="G30" s="143"/>
      <c r="H30" s="144"/>
      <c r="I30" s="165"/>
      <c r="J30" s="170">
        <f t="shared" si="0"/>
        <v>0</v>
      </c>
      <c r="K30" s="145"/>
      <c r="L30" s="132"/>
    </row>
    <row r="31" spans="1:12" s="216" customFormat="1" hidden="1" x14ac:dyDescent="0.2">
      <c r="A31" s="252"/>
      <c r="B31" s="244"/>
      <c r="C31" s="244"/>
      <c r="D31" s="217"/>
      <c r="E31" s="217"/>
      <c r="F31" s="244"/>
      <c r="G31" s="143"/>
      <c r="H31" s="144"/>
      <c r="I31" s="165"/>
      <c r="J31" s="170">
        <f t="shared" si="0"/>
        <v>0</v>
      </c>
      <c r="K31" s="145"/>
      <c r="L31" s="132"/>
    </row>
    <row r="32" spans="1:12" s="216" customFormat="1" hidden="1" x14ac:dyDescent="0.2">
      <c r="A32" s="252"/>
      <c r="B32" s="244"/>
      <c r="C32" s="244"/>
      <c r="D32" s="217"/>
      <c r="E32" s="217"/>
      <c r="F32" s="244"/>
      <c r="G32" s="143"/>
      <c r="H32" s="144"/>
      <c r="I32" s="165"/>
      <c r="J32" s="170">
        <f t="shared" si="0"/>
        <v>0</v>
      </c>
      <c r="K32" s="145"/>
      <c r="L32" s="132"/>
    </row>
    <row r="33" spans="1:12" s="216" customFormat="1" hidden="1" x14ac:dyDescent="0.2">
      <c r="A33" s="252"/>
      <c r="B33" s="244"/>
      <c r="C33" s="244"/>
      <c r="D33" s="217"/>
      <c r="E33" s="217"/>
      <c r="F33" s="244"/>
      <c r="G33" s="143"/>
      <c r="H33" s="144"/>
      <c r="I33" s="165"/>
      <c r="J33" s="170">
        <f t="shared" si="0"/>
        <v>0</v>
      </c>
      <c r="K33" s="145"/>
      <c r="L33" s="132"/>
    </row>
    <row r="34" spans="1:12" s="216" customFormat="1" hidden="1" x14ac:dyDescent="0.2">
      <c r="A34" s="252"/>
      <c r="B34" s="244"/>
      <c r="C34" s="244"/>
      <c r="D34" s="217"/>
      <c r="E34" s="217"/>
      <c r="F34" s="244"/>
      <c r="G34" s="143"/>
      <c r="H34" s="144"/>
      <c r="I34" s="165"/>
      <c r="J34" s="170">
        <f t="shared" si="0"/>
        <v>0</v>
      </c>
      <c r="K34" s="145"/>
      <c r="L34" s="132"/>
    </row>
    <row r="35" spans="1:12" s="216" customFormat="1" hidden="1" x14ac:dyDescent="0.2">
      <c r="A35" s="252"/>
      <c r="B35" s="244"/>
      <c r="C35" s="244"/>
      <c r="D35" s="217"/>
      <c r="E35" s="217"/>
      <c r="F35" s="244"/>
      <c r="G35" s="143"/>
      <c r="H35" s="144"/>
      <c r="I35" s="165"/>
      <c r="J35" s="170">
        <f t="shared" si="0"/>
        <v>0</v>
      </c>
      <c r="K35" s="145"/>
      <c r="L35" s="132"/>
    </row>
    <row r="36" spans="1:12" s="216" customFormat="1" hidden="1" x14ac:dyDescent="0.2">
      <c r="A36" s="252"/>
      <c r="B36" s="244"/>
      <c r="C36" s="244"/>
      <c r="D36" s="217"/>
      <c r="E36" s="217"/>
      <c r="F36" s="244"/>
      <c r="G36" s="143"/>
      <c r="H36" s="144"/>
      <c r="I36" s="165"/>
      <c r="J36" s="170">
        <f t="shared" si="0"/>
        <v>0</v>
      </c>
      <c r="K36" s="145"/>
      <c r="L36" s="132"/>
    </row>
    <row r="37" spans="1:12" s="216" customFormat="1" hidden="1" x14ac:dyDescent="0.2">
      <c r="A37" s="252"/>
      <c r="B37" s="244"/>
      <c r="C37" s="244"/>
      <c r="D37" s="217"/>
      <c r="E37" s="217"/>
      <c r="F37" s="244"/>
      <c r="G37" s="143"/>
      <c r="H37" s="144"/>
      <c r="I37" s="165"/>
      <c r="J37" s="170">
        <f t="shared" si="0"/>
        <v>0</v>
      </c>
      <c r="K37" s="145"/>
      <c r="L37" s="132"/>
    </row>
    <row r="38" spans="1:12" s="216" customFormat="1" hidden="1" x14ac:dyDescent="0.2">
      <c r="A38" s="252"/>
      <c r="B38" s="244"/>
      <c r="C38" s="244"/>
      <c r="D38" s="217"/>
      <c r="E38" s="217"/>
      <c r="F38" s="244"/>
      <c r="G38" s="143"/>
      <c r="H38" s="144"/>
      <c r="I38" s="165"/>
      <c r="J38" s="170">
        <f t="shared" si="0"/>
        <v>0</v>
      </c>
      <c r="K38" s="145"/>
      <c r="L38" s="132"/>
    </row>
    <row r="39" spans="1:12" s="216" customFormat="1" hidden="1" x14ac:dyDescent="0.2">
      <c r="A39" s="252"/>
      <c r="B39" s="244"/>
      <c r="C39" s="244"/>
      <c r="D39" s="217"/>
      <c r="E39" s="217"/>
      <c r="F39" s="244"/>
      <c r="G39" s="143"/>
      <c r="H39" s="144"/>
      <c r="I39" s="165"/>
      <c r="J39" s="170">
        <f t="shared" si="0"/>
        <v>0</v>
      </c>
      <c r="K39" s="145"/>
      <c r="L39" s="132"/>
    </row>
    <row r="40" spans="1:12" s="216" customFormat="1" hidden="1" x14ac:dyDescent="0.2">
      <c r="A40" s="252"/>
      <c r="B40" s="244"/>
      <c r="C40" s="244"/>
      <c r="D40" s="217"/>
      <c r="E40" s="217"/>
      <c r="F40" s="244"/>
      <c r="G40" s="143"/>
      <c r="H40" s="144"/>
      <c r="I40" s="165"/>
      <c r="J40" s="170">
        <f t="shared" si="0"/>
        <v>0</v>
      </c>
      <c r="K40" s="145"/>
      <c r="L40" s="132"/>
    </row>
    <row r="41" spans="1:12" s="216" customFormat="1" hidden="1" x14ac:dyDescent="0.2">
      <c r="A41" s="252"/>
      <c r="B41" s="244"/>
      <c r="C41" s="244"/>
      <c r="D41" s="217"/>
      <c r="E41" s="217"/>
      <c r="F41" s="244"/>
      <c r="G41" s="143"/>
      <c r="H41" s="144"/>
      <c r="I41" s="165"/>
      <c r="J41" s="170">
        <f t="shared" si="0"/>
        <v>0</v>
      </c>
      <c r="K41" s="145"/>
      <c r="L41" s="132"/>
    </row>
    <row r="42" spans="1:12" s="216" customFormat="1" hidden="1" x14ac:dyDescent="0.2">
      <c r="A42" s="252"/>
      <c r="B42" s="244"/>
      <c r="C42" s="244"/>
      <c r="D42" s="217"/>
      <c r="E42" s="217"/>
      <c r="F42" s="244"/>
      <c r="G42" s="143"/>
      <c r="H42" s="144"/>
      <c r="I42" s="165"/>
      <c r="J42" s="170">
        <f t="shared" si="0"/>
        <v>0</v>
      </c>
      <c r="K42" s="145"/>
      <c r="L42" s="132"/>
    </row>
    <row r="43" spans="1:12" s="216" customFormat="1" hidden="1" x14ac:dyDescent="0.2">
      <c r="A43" s="252"/>
      <c r="B43" s="244"/>
      <c r="C43" s="244"/>
      <c r="D43" s="217"/>
      <c r="E43" s="217"/>
      <c r="F43" s="244"/>
      <c r="G43" s="143"/>
      <c r="H43" s="144"/>
      <c r="I43" s="165"/>
      <c r="J43" s="170">
        <f t="shared" si="0"/>
        <v>0</v>
      </c>
      <c r="K43" s="145"/>
      <c r="L43" s="132"/>
    </row>
    <row r="44" spans="1:12" s="216" customFormat="1" hidden="1" x14ac:dyDescent="0.2">
      <c r="A44" s="252"/>
      <c r="B44" s="244"/>
      <c r="C44" s="244"/>
      <c r="D44" s="217"/>
      <c r="E44" s="217"/>
      <c r="F44" s="244"/>
      <c r="G44" s="143"/>
      <c r="H44" s="144"/>
      <c r="I44" s="165"/>
      <c r="J44" s="170">
        <f t="shared" si="0"/>
        <v>0</v>
      </c>
      <c r="K44" s="145"/>
      <c r="L44" s="132"/>
    </row>
    <row r="45" spans="1:12" s="216" customFormat="1" hidden="1" x14ac:dyDescent="0.2">
      <c r="A45" s="252"/>
      <c r="B45" s="244"/>
      <c r="C45" s="244"/>
      <c r="D45" s="217"/>
      <c r="E45" s="217"/>
      <c r="F45" s="244"/>
      <c r="G45" s="143"/>
      <c r="H45" s="144"/>
      <c r="I45" s="165"/>
      <c r="J45" s="170">
        <f t="shared" si="0"/>
        <v>0</v>
      </c>
      <c r="K45" s="145"/>
      <c r="L45" s="132"/>
    </row>
    <row r="46" spans="1:12" s="216" customFormat="1" hidden="1" x14ac:dyDescent="0.2">
      <c r="A46" s="252"/>
      <c r="B46" s="244"/>
      <c r="C46" s="244"/>
      <c r="D46" s="217"/>
      <c r="E46" s="217"/>
      <c r="F46" s="244"/>
      <c r="G46" s="143"/>
      <c r="H46" s="144"/>
      <c r="I46" s="165"/>
      <c r="J46" s="170">
        <f t="shared" si="0"/>
        <v>0</v>
      </c>
      <c r="K46" s="145"/>
      <c r="L46" s="132"/>
    </row>
    <row r="47" spans="1:12" s="216" customFormat="1" hidden="1" x14ac:dyDescent="0.2">
      <c r="A47" s="252"/>
      <c r="B47" s="244"/>
      <c r="C47" s="244"/>
      <c r="D47" s="217"/>
      <c r="E47" s="217"/>
      <c r="F47" s="244"/>
      <c r="G47" s="143"/>
      <c r="H47" s="144"/>
      <c r="I47" s="165"/>
      <c r="J47" s="170">
        <f t="shared" si="0"/>
        <v>0</v>
      </c>
      <c r="K47" s="145"/>
      <c r="L47" s="132"/>
    </row>
    <row r="48" spans="1:12" s="216" customFormat="1" hidden="1" x14ac:dyDescent="0.2">
      <c r="A48" s="252"/>
      <c r="B48" s="244"/>
      <c r="C48" s="244"/>
      <c r="D48" s="217"/>
      <c r="E48" s="217"/>
      <c r="F48" s="244"/>
      <c r="G48" s="143"/>
      <c r="H48" s="144"/>
      <c r="I48" s="165"/>
      <c r="J48" s="170">
        <f t="shared" si="0"/>
        <v>0</v>
      </c>
      <c r="K48" s="145"/>
      <c r="L48" s="132"/>
    </row>
    <row r="49" spans="1:12" s="216" customFormat="1" hidden="1" x14ac:dyDescent="0.2">
      <c r="A49" s="252"/>
      <c r="B49" s="244"/>
      <c r="C49" s="244"/>
      <c r="D49" s="217"/>
      <c r="E49" s="217"/>
      <c r="F49" s="244"/>
      <c r="G49" s="143"/>
      <c r="H49" s="144"/>
      <c r="I49" s="165"/>
      <c r="J49" s="170">
        <f t="shared" si="0"/>
        <v>0</v>
      </c>
      <c r="K49" s="145"/>
      <c r="L49" s="132"/>
    </row>
    <row r="50" spans="1:12" s="216" customFormat="1" hidden="1" x14ac:dyDescent="0.2">
      <c r="A50" s="252"/>
      <c r="B50" s="244"/>
      <c r="C50" s="244"/>
      <c r="D50" s="217"/>
      <c r="E50" s="217"/>
      <c r="F50" s="244"/>
      <c r="G50" s="143"/>
      <c r="H50" s="144"/>
      <c r="I50" s="165"/>
      <c r="J50" s="170">
        <f t="shared" si="0"/>
        <v>0</v>
      </c>
      <c r="K50" s="145"/>
      <c r="L50" s="132"/>
    </row>
    <row r="51" spans="1:12" s="216" customFormat="1" hidden="1" x14ac:dyDescent="0.2">
      <c r="A51" s="252"/>
      <c r="B51" s="244"/>
      <c r="C51" s="244"/>
      <c r="D51" s="217"/>
      <c r="E51" s="217"/>
      <c r="F51" s="244"/>
      <c r="G51" s="143"/>
      <c r="H51" s="144"/>
      <c r="I51" s="165"/>
      <c r="J51" s="170">
        <f t="shared" si="0"/>
        <v>0</v>
      </c>
      <c r="K51" s="145"/>
      <c r="L51" s="132"/>
    </row>
    <row r="52" spans="1:12" s="216" customFormat="1" hidden="1" x14ac:dyDescent="0.2">
      <c r="A52" s="252"/>
      <c r="B52" s="244"/>
      <c r="C52" s="244"/>
      <c r="D52" s="217"/>
      <c r="E52" s="217"/>
      <c r="F52" s="244"/>
      <c r="G52" s="143"/>
      <c r="H52" s="144"/>
      <c r="I52" s="165"/>
      <c r="J52" s="170">
        <f t="shared" si="0"/>
        <v>0</v>
      </c>
      <c r="K52" s="145"/>
      <c r="L52" s="132"/>
    </row>
    <row r="53" spans="1:12" s="216" customFormat="1" hidden="1" x14ac:dyDescent="0.2">
      <c r="A53" s="252"/>
      <c r="B53" s="244"/>
      <c r="C53" s="244"/>
      <c r="D53" s="217"/>
      <c r="E53" s="217"/>
      <c r="F53" s="244"/>
      <c r="G53" s="143"/>
      <c r="H53" s="144"/>
      <c r="I53" s="165"/>
      <c r="J53" s="170">
        <f t="shared" si="0"/>
        <v>0</v>
      </c>
      <c r="K53" s="145"/>
      <c r="L53" s="132"/>
    </row>
    <row r="54" spans="1:12" s="216" customFormat="1" hidden="1" x14ac:dyDescent="0.2">
      <c r="A54" s="252"/>
      <c r="B54" s="244"/>
      <c r="C54" s="244"/>
      <c r="D54" s="217"/>
      <c r="E54" s="217"/>
      <c r="F54" s="244"/>
      <c r="G54" s="143"/>
      <c r="H54" s="144"/>
      <c r="I54" s="165"/>
      <c r="J54" s="170">
        <f t="shared" si="0"/>
        <v>0</v>
      </c>
      <c r="K54" s="145"/>
      <c r="L54" s="132"/>
    </row>
    <row r="55" spans="1:12" s="216" customFormat="1" hidden="1" x14ac:dyDescent="0.2">
      <c r="A55" s="252"/>
      <c r="B55" s="244"/>
      <c r="C55" s="244"/>
      <c r="D55" s="217"/>
      <c r="E55" s="217"/>
      <c r="F55" s="244"/>
      <c r="G55" s="143"/>
      <c r="H55" s="144"/>
      <c r="I55" s="165"/>
      <c r="J55" s="170">
        <f t="shared" si="0"/>
        <v>0</v>
      </c>
      <c r="K55" s="145"/>
      <c r="L55" s="132"/>
    </row>
    <row r="56" spans="1:12" s="216" customFormat="1" hidden="1" x14ac:dyDescent="0.2">
      <c r="A56" s="252"/>
      <c r="B56" s="244"/>
      <c r="C56" s="244"/>
      <c r="D56" s="217"/>
      <c r="E56" s="217"/>
      <c r="F56" s="244"/>
      <c r="G56" s="143"/>
      <c r="H56" s="144"/>
      <c r="I56" s="165"/>
      <c r="J56" s="170">
        <f t="shared" si="0"/>
        <v>0</v>
      </c>
      <c r="K56" s="145"/>
      <c r="L56" s="132"/>
    </row>
    <row r="57" spans="1:12" s="216" customFormat="1" hidden="1" x14ac:dyDescent="0.2">
      <c r="A57" s="252"/>
      <c r="B57" s="244"/>
      <c r="C57" s="244"/>
      <c r="D57" s="217"/>
      <c r="E57" s="217"/>
      <c r="F57" s="244"/>
      <c r="G57" s="143"/>
      <c r="H57" s="144"/>
      <c r="I57" s="165"/>
      <c r="J57" s="170">
        <f t="shared" si="0"/>
        <v>0</v>
      </c>
      <c r="K57" s="145"/>
      <c r="L57" s="132"/>
    </row>
    <row r="58" spans="1:12" s="216" customFormat="1" hidden="1" x14ac:dyDescent="0.2">
      <c r="A58" s="252"/>
      <c r="B58" s="244"/>
      <c r="C58" s="244"/>
      <c r="D58" s="217"/>
      <c r="E58" s="217"/>
      <c r="F58" s="244"/>
      <c r="G58" s="143"/>
      <c r="H58" s="144"/>
      <c r="I58" s="165"/>
      <c r="J58" s="170">
        <f t="shared" si="0"/>
        <v>0</v>
      </c>
      <c r="K58" s="145"/>
      <c r="L58" s="132"/>
    </row>
    <row r="59" spans="1:12" s="216" customFormat="1" hidden="1" x14ac:dyDescent="0.2">
      <c r="A59" s="252"/>
      <c r="B59" s="244"/>
      <c r="C59" s="244"/>
      <c r="D59" s="217"/>
      <c r="E59" s="217"/>
      <c r="F59" s="244"/>
      <c r="G59" s="143"/>
      <c r="H59" s="144"/>
      <c r="I59" s="165"/>
      <c r="J59" s="170">
        <f t="shared" si="0"/>
        <v>0</v>
      </c>
      <c r="K59" s="145"/>
      <c r="L59" s="132"/>
    </row>
    <row r="60" spans="1:12" s="216" customFormat="1" hidden="1" x14ac:dyDescent="0.2">
      <c r="A60" s="252"/>
      <c r="B60" s="244"/>
      <c r="C60" s="244"/>
      <c r="D60" s="217"/>
      <c r="E60" s="217"/>
      <c r="F60" s="244"/>
      <c r="G60" s="143"/>
      <c r="H60" s="144"/>
      <c r="I60" s="172"/>
      <c r="J60" s="173">
        <f t="shared" si="0"/>
        <v>0</v>
      </c>
      <c r="K60" s="145"/>
      <c r="L60" s="132"/>
    </row>
    <row r="61" spans="1:12" s="216" customFormat="1" hidden="1" x14ac:dyDescent="0.2">
      <c r="A61" s="252"/>
      <c r="B61" s="244"/>
      <c r="C61" s="244"/>
      <c r="D61" s="217"/>
      <c r="E61" s="217"/>
      <c r="F61" s="244"/>
      <c r="G61" s="143"/>
      <c r="H61" s="144"/>
      <c r="I61" s="165"/>
      <c r="J61" s="174">
        <f t="shared" si="0"/>
        <v>0</v>
      </c>
      <c r="K61" s="145"/>
      <c r="L61" s="132"/>
    </row>
    <row r="62" spans="1:12" s="216" customFormat="1" hidden="1" x14ac:dyDescent="0.2">
      <c r="A62" s="252"/>
      <c r="B62" s="244"/>
      <c r="C62" s="244"/>
      <c r="D62" s="217"/>
      <c r="E62" s="217"/>
      <c r="F62" s="244"/>
      <c r="G62" s="143"/>
      <c r="H62" s="144"/>
      <c r="I62" s="165"/>
      <c r="J62" s="174">
        <f t="shared" si="0"/>
        <v>0</v>
      </c>
      <c r="K62" s="145"/>
      <c r="L62" s="132"/>
    </row>
    <row r="63" spans="1:12" s="216" customFormat="1" hidden="1" x14ac:dyDescent="0.2">
      <c r="A63" s="252"/>
      <c r="B63" s="244"/>
      <c r="C63" s="244"/>
      <c r="D63" s="217"/>
      <c r="E63" s="217"/>
      <c r="F63" s="244"/>
      <c r="G63" s="143"/>
      <c r="H63" s="144"/>
      <c r="I63" s="165"/>
      <c r="J63" s="174">
        <f t="shared" si="0"/>
        <v>0</v>
      </c>
      <c r="K63" s="145"/>
      <c r="L63" s="132"/>
    </row>
    <row r="64" spans="1:12" s="216" customFormat="1" hidden="1" x14ac:dyDescent="0.2">
      <c r="A64" s="252"/>
      <c r="B64" s="244"/>
      <c r="C64" s="244"/>
      <c r="D64" s="217"/>
      <c r="E64" s="217"/>
      <c r="F64" s="244"/>
      <c r="G64" s="143"/>
      <c r="H64" s="144"/>
      <c r="I64" s="165"/>
      <c r="J64" s="174">
        <f t="shared" si="0"/>
        <v>0</v>
      </c>
      <c r="K64" s="145"/>
      <c r="L64" s="132"/>
    </row>
    <row r="65" spans="1:12" s="216" customFormat="1" hidden="1" x14ac:dyDescent="0.2">
      <c r="A65" s="252"/>
      <c r="B65" s="244"/>
      <c r="C65" s="244"/>
      <c r="D65" s="217"/>
      <c r="E65" s="217"/>
      <c r="F65" s="244"/>
      <c r="G65" s="143"/>
      <c r="H65" s="144"/>
      <c r="I65" s="165"/>
      <c r="J65" s="174">
        <f t="shared" si="0"/>
        <v>0</v>
      </c>
      <c r="K65" s="145"/>
      <c r="L65" s="132"/>
    </row>
    <row r="66" spans="1:12" s="216" customFormat="1" hidden="1" x14ac:dyDescent="0.2">
      <c r="A66" s="252"/>
      <c r="B66" s="244"/>
      <c r="C66" s="244"/>
      <c r="D66" s="217"/>
      <c r="E66" s="217"/>
      <c r="F66" s="244"/>
      <c r="G66" s="143"/>
      <c r="H66" s="144"/>
      <c r="I66" s="165"/>
      <c r="J66" s="174">
        <f t="shared" si="0"/>
        <v>0</v>
      </c>
      <c r="K66" s="145"/>
      <c r="L66" s="132"/>
    </row>
    <row r="67" spans="1:12" s="216" customFormat="1" hidden="1" x14ac:dyDescent="0.2">
      <c r="A67" s="252"/>
      <c r="B67" s="244"/>
      <c r="C67" s="244"/>
      <c r="D67" s="217"/>
      <c r="E67" s="217"/>
      <c r="F67" s="244"/>
      <c r="G67" s="143"/>
      <c r="H67" s="144"/>
      <c r="I67" s="165"/>
      <c r="J67" s="174">
        <f t="shared" si="0"/>
        <v>0</v>
      </c>
      <c r="K67" s="145"/>
      <c r="L67" s="132"/>
    </row>
    <row r="68" spans="1:12" s="216" customFormat="1" hidden="1" x14ac:dyDescent="0.2">
      <c r="A68" s="252"/>
      <c r="B68" s="244"/>
      <c r="C68" s="244"/>
      <c r="D68" s="217"/>
      <c r="E68" s="217"/>
      <c r="F68" s="244"/>
      <c r="G68" s="143"/>
      <c r="H68" s="144"/>
      <c r="I68" s="165"/>
      <c r="J68" s="174">
        <f t="shared" si="0"/>
        <v>0</v>
      </c>
      <c r="K68" s="145"/>
      <c r="L68" s="132"/>
    </row>
    <row r="69" spans="1:12" s="216" customFormat="1" hidden="1" x14ac:dyDescent="0.2">
      <c r="A69" s="252"/>
      <c r="B69" s="244"/>
      <c r="C69" s="244"/>
      <c r="D69" s="217"/>
      <c r="E69" s="217"/>
      <c r="F69" s="244"/>
      <c r="G69" s="143"/>
      <c r="H69" s="144"/>
      <c r="I69" s="165"/>
      <c r="J69" s="174">
        <f t="shared" si="0"/>
        <v>0</v>
      </c>
      <c r="K69" s="145"/>
      <c r="L69" s="132"/>
    </row>
    <row r="70" spans="1:12" s="216" customFormat="1" hidden="1" x14ac:dyDescent="0.2">
      <c r="A70" s="252"/>
      <c r="B70" s="244"/>
      <c r="C70" s="244"/>
      <c r="D70" s="217"/>
      <c r="E70" s="217"/>
      <c r="F70" s="244"/>
      <c r="G70" s="143"/>
      <c r="H70" s="144"/>
      <c r="I70" s="165"/>
      <c r="J70" s="174">
        <f t="shared" si="0"/>
        <v>0</v>
      </c>
      <c r="K70" s="145"/>
      <c r="L70" s="132"/>
    </row>
    <row r="71" spans="1:12" s="216" customFormat="1" hidden="1" x14ac:dyDescent="0.2">
      <c r="A71" s="252"/>
      <c r="B71" s="244"/>
      <c r="C71" s="244"/>
      <c r="D71" s="217"/>
      <c r="E71" s="217"/>
      <c r="F71" s="244"/>
      <c r="G71" s="143"/>
      <c r="H71" s="144"/>
      <c r="I71" s="165"/>
      <c r="J71" s="174">
        <f t="shared" si="0"/>
        <v>0</v>
      </c>
      <c r="K71" s="145"/>
      <c r="L71" s="132"/>
    </row>
    <row r="72" spans="1:12" s="216" customFormat="1" ht="15" thickBot="1" x14ac:dyDescent="0.25">
      <c r="A72" s="253"/>
      <c r="B72" s="249"/>
      <c r="C72" s="249"/>
      <c r="D72" s="225"/>
      <c r="E72" s="225"/>
      <c r="F72" s="249"/>
      <c r="G72" s="189"/>
      <c r="H72" s="190"/>
      <c r="I72" s="191"/>
      <c r="J72" s="173">
        <f t="shared" si="0"/>
        <v>0</v>
      </c>
      <c r="K72" s="149"/>
      <c r="L72" s="133"/>
    </row>
    <row r="73" spans="1:12" ht="16.5" thickBot="1" x14ac:dyDescent="0.25">
      <c r="A73" s="114"/>
      <c r="B73" s="114"/>
      <c r="C73" s="114"/>
      <c r="D73" s="114"/>
      <c r="E73" s="114"/>
      <c r="F73" s="116" t="s">
        <v>84</v>
      </c>
      <c r="G73" s="195">
        <f>SUM(G12:G72)</f>
        <v>0</v>
      </c>
      <c r="H73" s="297"/>
      <c r="I73" s="296"/>
      <c r="J73" s="195">
        <f t="shared" ref="J73" si="1">SUM(J12:J72)</f>
        <v>0</v>
      </c>
      <c r="K73" s="151"/>
      <c r="L73" s="114"/>
    </row>
    <row r="75" spans="1:12" ht="22.5" customHeight="1" x14ac:dyDescent="0.2">
      <c r="A75" s="308" t="s">
        <v>22</v>
      </c>
      <c r="B75" s="308"/>
      <c r="C75" s="308"/>
      <c r="D75" s="308"/>
      <c r="E75" s="308"/>
      <c r="F75" s="308"/>
      <c r="G75" s="308"/>
      <c r="H75" s="308"/>
      <c r="I75" s="308"/>
      <c r="J75" s="308"/>
      <c r="K75" s="308"/>
      <c r="L75" s="312"/>
    </row>
  </sheetData>
  <sheetProtection algorithmName="SHA-512" hashValue="/rWYuI9seB6mQhWyfA0SlTIuIaslmSwXKAoxtKjRhJeXPYxZvDfVW2KjYQPLO+gkhQSpuirNGkkmNPyKfAQ/Aw==" saltValue="I1lAp6C3s53uw4oZU2dl9w==" spinCount="100000" sheet="1" formatCells="0" formatColumns="0" formatRows="0" insertColumns="0" insertRows="0" deleteColumns="0" deleteRows="0"/>
  <mergeCells count="4">
    <mergeCell ref="L10:L11"/>
    <mergeCell ref="A4:K4"/>
    <mergeCell ref="A75:L75"/>
    <mergeCell ref="A2:L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&amp;C&amp;A&amp;RStand: 26.02.2020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opLeftCell="A4" zoomScale="145" zoomScaleNormal="145" workbookViewId="0">
      <selection activeCell="K17" sqref="K17"/>
    </sheetView>
  </sheetViews>
  <sheetFormatPr baseColWidth="10" defaultRowHeight="14.25" x14ac:dyDescent="0.2"/>
  <cols>
    <col min="1" max="1" width="4.140625" style="58" customWidth="1"/>
    <col min="2" max="2" width="4.28515625" style="58" customWidth="1"/>
    <col min="3" max="3" width="15.5703125" style="58" customWidth="1"/>
    <col min="4" max="4" width="10" style="58" customWidth="1"/>
    <col min="5" max="5" width="8" style="58" customWidth="1"/>
    <col min="6" max="6" width="9.7109375" style="58" customWidth="1"/>
    <col min="7" max="7" width="9.85546875" style="58" customWidth="1"/>
    <col min="8" max="9" width="11.140625" style="58" customWidth="1"/>
    <col min="10" max="10" width="13.85546875" style="58" customWidth="1"/>
    <col min="11" max="11" width="15.42578125" style="58" customWidth="1"/>
    <col min="12" max="12" width="13.85546875" style="58" customWidth="1"/>
    <col min="13" max="16384" width="11.42578125" style="58"/>
  </cols>
  <sheetData>
    <row r="1" spans="1:11" s="33" customFormat="1" ht="15" x14ac:dyDescent="0.25">
      <c r="A1" s="206" t="s">
        <v>95</v>
      </c>
      <c r="B1" s="52"/>
      <c r="C1" s="53"/>
    </row>
    <row r="2" spans="1:11" ht="33.75" customHeight="1" x14ac:dyDescent="0.2">
      <c r="A2" s="313" t="s">
        <v>112</v>
      </c>
      <c r="B2" s="314"/>
      <c r="C2" s="314"/>
      <c r="D2" s="314"/>
      <c r="E2" s="314"/>
      <c r="F2" s="314"/>
      <c r="G2" s="314"/>
      <c r="H2" s="314"/>
    </row>
    <row r="3" spans="1:11" s="26" customFormat="1" ht="15.75" x14ac:dyDescent="0.25">
      <c r="A3" s="1"/>
      <c r="B3" s="117"/>
      <c r="C3" s="117"/>
      <c r="D3" s="118"/>
      <c r="E3" s="119"/>
      <c r="F3" s="119"/>
      <c r="G3" s="2"/>
      <c r="H3" s="17"/>
      <c r="I3" s="98" t="s">
        <v>32</v>
      </c>
      <c r="J3" s="99"/>
      <c r="K3" s="99"/>
    </row>
    <row r="4" spans="1:11" ht="15.75" x14ac:dyDescent="0.2">
      <c r="A4" s="309" t="s">
        <v>12</v>
      </c>
      <c r="B4" s="309"/>
      <c r="C4" s="309"/>
      <c r="D4" s="309"/>
      <c r="E4" s="309"/>
      <c r="F4" s="309"/>
      <c r="G4" s="309"/>
      <c r="H4" s="309"/>
    </row>
    <row r="5" spans="1:11" s="26" customFormat="1" ht="15.75" x14ac:dyDescent="0.25">
      <c r="A5" s="1"/>
      <c r="B5" s="117"/>
      <c r="C5" s="117"/>
      <c r="D5" s="118"/>
      <c r="E5" s="119"/>
      <c r="F5" s="119"/>
      <c r="G5" s="2"/>
      <c r="H5" s="17"/>
      <c r="I5" s="42"/>
      <c r="J5" s="42"/>
      <c r="K5" s="58"/>
    </row>
    <row r="6" spans="1:11" s="26" customFormat="1" ht="15" x14ac:dyDescent="0.25">
      <c r="A6" s="229" t="s">
        <v>4</v>
      </c>
      <c r="B6" s="117"/>
      <c r="C6" s="17"/>
      <c r="E6" s="120">
        <f>Gesamtübersicht!B6</f>
        <v>0</v>
      </c>
      <c r="F6" s="121"/>
      <c r="G6" s="122"/>
      <c r="K6" s="58"/>
    </row>
    <row r="7" spans="1:11" s="26" customFormat="1" ht="15" x14ac:dyDescent="0.25">
      <c r="A7" s="229" t="s">
        <v>5</v>
      </c>
      <c r="B7" s="117"/>
      <c r="C7" s="17"/>
      <c r="E7" s="120">
        <f>Gesamtübersicht!B7</f>
        <v>0</v>
      </c>
      <c r="F7" s="121"/>
      <c r="G7" s="122"/>
      <c r="H7" s="3"/>
      <c r="I7" s="42"/>
      <c r="J7" s="42"/>
      <c r="K7" s="58"/>
    </row>
    <row r="8" spans="1:11" s="26" customFormat="1" ht="15" x14ac:dyDescent="0.25">
      <c r="A8" s="229" t="s">
        <v>6</v>
      </c>
      <c r="B8" s="117"/>
      <c r="C8" s="17"/>
      <c r="E8" s="120">
        <f>Gesamtübersicht!B8</f>
        <v>0</v>
      </c>
      <c r="F8" s="121"/>
      <c r="G8" s="122"/>
      <c r="H8" s="123"/>
      <c r="I8" s="42"/>
      <c r="J8" s="42"/>
      <c r="K8" s="58"/>
    </row>
    <row r="9" spans="1:11" s="26" customFormat="1" ht="15.75" x14ac:dyDescent="0.25">
      <c r="A9" s="6"/>
      <c r="B9" s="117"/>
      <c r="C9" s="124"/>
      <c r="D9" s="125"/>
      <c r="E9" s="125"/>
      <c r="F9" s="7" t="s">
        <v>10</v>
      </c>
      <c r="G9" s="230">
        <f>Gesamtübersicht!$C$2</f>
        <v>0</v>
      </c>
      <c r="I9" s="42"/>
      <c r="J9" s="42"/>
      <c r="K9" s="58"/>
    </row>
    <row r="10" spans="1:11" s="26" customFormat="1" ht="16.5" thickBot="1" x14ac:dyDescent="0.3">
      <c r="A10" s="56"/>
      <c r="B10" s="95"/>
      <c r="C10" s="95"/>
      <c r="D10" s="96"/>
      <c r="E10" s="95"/>
      <c r="F10" s="97"/>
      <c r="G10" s="42"/>
      <c r="H10" s="58"/>
    </row>
    <row r="11" spans="1:11" s="102" customFormat="1" ht="51.75" customHeight="1" x14ac:dyDescent="0.2">
      <c r="A11" s="100" t="s">
        <v>1</v>
      </c>
      <c r="B11" s="156" t="s">
        <v>99</v>
      </c>
      <c r="C11" s="101" t="s">
        <v>11</v>
      </c>
      <c r="D11" s="101" t="s">
        <v>20</v>
      </c>
      <c r="E11" s="315" t="s">
        <v>43</v>
      </c>
      <c r="F11" s="129" t="s">
        <v>125</v>
      </c>
      <c r="G11" s="126" t="s">
        <v>65</v>
      </c>
      <c r="H11" s="306" t="s">
        <v>8</v>
      </c>
    </row>
    <row r="12" spans="1:11" ht="22.5" customHeight="1" thickBot="1" x14ac:dyDescent="0.25">
      <c r="A12" s="103"/>
      <c r="B12" s="210"/>
      <c r="C12" s="104"/>
      <c r="D12" s="105" t="s">
        <v>41</v>
      </c>
      <c r="E12" s="316"/>
      <c r="F12" s="285" t="s">
        <v>46</v>
      </c>
      <c r="G12" s="127" t="s">
        <v>21</v>
      </c>
      <c r="H12" s="307"/>
    </row>
    <row r="13" spans="1:11" s="216" customFormat="1" x14ac:dyDescent="0.2">
      <c r="A13" s="106"/>
      <c r="B13" s="211"/>
      <c r="C13" s="107"/>
      <c r="D13" s="254"/>
      <c r="E13" s="108"/>
      <c r="F13" s="108"/>
      <c r="G13" s="169">
        <f t="shared" ref="G13:G73" si="0">IF(AND(F13=13,E13*F13&gt;=2260),2260,IF(AND(F13=18,F13*E13&gt;=3135),3135,IF(AND(F13=24,F13*E13&gt;=4160),4160,F13*E13)))</f>
        <v>0</v>
      </c>
      <c r="H13" s="131"/>
    </row>
    <row r="14" spans="1:11" s="216" customFormat="1" x14ac:dyDescent="0.2">
      <c r="A14" s="109"/>
      <c r="B14" s="212"/>
      <c r="C14" s="110"/>
      <c r="D14" s="255"/>
      <c r="E14" s="111"/>
      <c r="F14" s="111"/>
      <c r="G14" s="174">
        <f t="shared" si="0"/>
        <v>0</v>
      </c>
      <c r="H14" s="132"/>
    </row>
    <row r="15" spans="1:11" s="216" customFormat="1" x14ac:dyDescent="0.2">
      <c r="A15" s="109"/>
      <c r="B15" s="212"/>
      <c r="C15" s="110"/>
      <c r="D15" s="255"/>
      <c r="E15" s="111"/>
      <c r="F15" s="111"/>
      <c r="G15" s="174">
        <f t="shared" si="0"/>
        <v>0</v>
      </c>
      <c r="H15" s="132"/>
    </row>
    <row r="16" spans="1:11" s="216" customFormat="1" x14ac:dyDescent="0.2">
      <c r="A16" s="109"/>
      <c r="B16" s="212"/>
      <c r="C16" s="110"/>
      <c r="D16" s="255"/>
      <c r="E16" s="111"/>
      <c r="F16" s="111"/>
      <c r="G16" s="174">
        <f t="shared" si="0"/>
        <v>0</v>
      </c>
      <c r="H16" s="132"/>
    </row>
    <row r="17" spans="1:8" s="216" customFormat="1" x14ac:dyDescent="0.2">
      <c r="A17" s="109"/>
      <c r="B17" s="212"/>
      <c r="C17" s="110"/>
      <c r="D17" s="255"/>
      <c r="E17" s="111"/>
      <c r="F17" s="111"/>
      <c r="G17" s="174">
        <f t="shared" si="0"/>
        <v>0</v>
      </c>
      <c r="H17" s="132"/>
    </row>
    <row r="18" spans="1:8" s="216" customFormat="1" x14ac:dyDescent="0.2">
      <c r="A18" s="109"/>
      <c r="B18" s="212"/>
      <c r="C18" s="110"/>
      <c r="D18" s="255"/>
      <c r="E18" s="111"/>
      <c r="F18" s="111"/>
      <c r="G18" s="174">
        <f t="shared" si="0"/>
        <v>0</v>
      </c>
      <c r="H18" s="132"/>
    </row>
    <row r="19" spans="1:8" s="216" customFormat="1" x14ac:dyDescent="0.2">
      <c r="A19" s="109"/>
      <c r="B19" s="212"/>
      <c r="C19" s="110"/>
      <c r="D19" s="255"/>
      <c r="E19" s="111"/>
      <c r="F19" s="111"/>
      <c r="G19" s="174">
        <f t="shared" si="0"/>
        <v>0</v>
      </c>
      <c r="H19" s="132"/>
    </row>
    <row r="20" spans="1:8" s="216" customFormat="1" x14ac:dyDescent="0.2">
      <c r="A20" s="109"/>
      <c r="B20" s="212"/>
      <c r="C20" s="110"/>
      <c r="D20" s="255"/>
      <c r="E20" s="111"/>
      <c r="F20" s="111"/>
      <c r="G20" s="174">
        <f t="shared" si="0"/>
        <v>0</v>
      </c>
      <c r="H20" s="132"/>
    </row>
    <row r="21" spans="1:8" s="216" customFormat="1" x14ac:dyDescent="0.2">
      <c r="A21" s="109"/>
      <c r="B21" s="212"/>
      <c r="C21" s="110"/>
      <c r="D21" s="255"/>
      <c r="E21" s="111"/>
      <c r="F21" s="111"/>
      <c r="G21" s="174">
        <f t="shared" si="0"/>
        <v>0</v>
      </c>
      <c r="H21" s="132"/>
    </row>
    <row r="22" spans="1:8" s="216" customFormat="1" x14ac:dyDescent="0.2">
      <c r="A22" s="109"/>
      <c r="B22" s="212"/>
      <c r="C22" s="110"/>
      <c r="D22" s="255"/>
      <c r="E22" s="111"/>
      <c r="F22" s="111"/>
      <c r="G22" s="174">
        <f t="shared" si="0"/>
        <v>0</v>
      </c>
      <c r="H22" s="132"/>
    </row>
    <row r="23" spans="1:8" s="216" customFormat="1" x14ac:dyDescent="0.2">
      <c r="A23" s="109"/>
      <c r="B23" s="212"/>
      <c r="C23" s="110"/>
      <c r="D23" s="255"/>
      <c r="E23" s="111"/>
      <c r="F23" s="111"/>
      <c r="G23" s="174">
        <f t="shared" si="0"/>
        <v>0</v>
      </c>
      <c r="H23" s="132"/>
    </row>
    <row r="24" spans="1:8" s="216" customFormat="1" x14ac:dyDescent="0.2">
      <c r="A24" s="109"/>
      <c r="B24" s="212"/>
      <c r="C24" s="110"/>
      <c r="D24" s="255"/>
      <c r="E24" s="111"/>
      <c r="F24" s="111"/>
      <c r="G24" s="174">
        <f t="shared" si="0"/>
        <v>0</v>
      </c>
      <c r="H24" s="132"/>
    </row>
    <row r="25" spans="1:8" s="216" customFormat="1" x14ac:dyDescent="0.2">
      <c r="A25" s="141"/>
      <c r="B25" s="212"/>
      <c r="C25" s="110"/>
      <c r="D25" s="255"/>
      <c r="E25" s="111"/>
      <c r="F25" s="111"/>
      <c r="G25" s="174">
        <f t="shared" si="0"/>
        <v>0</v>
      </c>
      <c r="H25" s="132"/>
    </row>
    <row r="26" spans="1:8" s="216" customFormat="1" hidden="1" x14ac:dyDescent="0.2">
      <c r="A26" s="109"/>
      <c r="B26" s="212"/>
      <c r="C26" s="110"/>
      <c r="D26" s="255"/>
      <c r="E26" s="111"/>
      <c r="F26" s="111"/>
      <c r="G26" s="174">
        <f t="shared" si="0"/>
        <v>0</v>
      </c>
      <c r="H26" s="132"/>
    </row>
    <row r="27" spans="1:8" s="216" customFormat="1" hidden="1" x14ac:dyDescent="0.2">
      <c r="A27" s="109"/>
      <c r="B27" s="212"/>
      <c r="C27" s="110"/>
      <c r="D27" s="255"/>
      <c r="E27" s="111"/>
      <c r="F27" s="111"/>
      <c r="G27" s="174">
        <f t="shared" si="0"/>
        <v>0</v>
      </c>
      <c r="H27" s="132"/>
    </row>
    <row r="28" spans="1:8" s="216" customFormat="1" hidden="1" x14ac:dyDescent="0.2">
      <c r="A28" s="109"/>
      <c r="B28" s="212"/>
      <c r="C28" s="110"/>
      <c r="D28" s="255"/>
      <c r="E28" s="111"/>
      <c r="F28" s="111"/>
      <c r="G28" s="174">
        <f t="shared" si="0"/>
        <v>0</v>
      </c>
      <c r="H28" s="132"/>
    </row>
    <row r="29" spans="1:8" s="216" customFormat="1" hidden="1" x14ac:dyDescent="0.2">
      <c r="A29" s="109"/>
      <c r="B29" s="212"/>
      <c r="C29" s="110"/>
      <c r="D29" s="255"/>
      <c r="E29" s="111"/>
      <c r="F29" s="111"/>
      <c r="G29" s="174">
        <f t="shared" si="0"/>
        <v>0</v>
      </c>
      <c r="H29" s="132"/>
    </row>
    <row r="30" spans="1:8" s="216" customFormat="1" hidden="1" x14ac:dyDescent="0.2">
      <c r="A30" s="109"/>
      <c r="B30" s="212"/>
      <c r="C30" s="110"/>
      <c r="D30" s="255"/>
      <c r="E30" s="111"/>
      <c r="F30" s="111"/>
      <c r="G30" s="174">
        <f t="shared" si="0"/>
        <v>0</v>
      </c>
      <c r="H30" s="132"/>
    </row>
    <row r="31" spans="1:8" s="216" customFormat="1" hidden="1" x14ac:dyDescent="0.2">
      <c r="A31" s="109"/>
      <c r="B31" s="212"/>
      <c r="C31" s="110"/>
      <c r="D31" s="255"/>
      <c r="E31" s="111"/>
      <c r="F31" s="111"/>
      <c r="G31" s="174">
        <f t="shared" si="0"/>
        <v>0</v>
      </c>
      <c r="H31" s="132"/>
    </row>
    <row r="32" spans="1:8" s="216" customFormat="1" hidden="1" x14ac:dyDescent="0.2">
      <c r="A32" s="109"/>
      <c r="B32" s="212"/>
      <c r="C32" s="110"/>
      <c r="D32" s="255"/>
      <c r="E32" s="111"/>
      <c r="F32" s="111"/>
      <c r="G32" s="174">
        <f t="shared" si="0"/>
        <v>0</v>
      </c>
      <c r="H32" s="132"/>
    </row>
    <row r="33" spans="1:8" s="216" customFormat="1" hidden="1" x14ac:dyDescent="0.2">
      <c r="A33" s="109"/>
      <c r="B33" s="212"/>
      <c r="C33" s="110"/>
      <c r="D33" s="255"/>
      <c r="E33" s="111"/>
      <c r="F33" s="111"/>
      <c r="G33" s="174">
        <f t="shared" si="0"/>
        <v>0</v>
      </c>
      <c r="H33" s="132"/>
    </row>
    <row r="34" spans="1:8" s="216" customFormat="1" hidden="1" x14ac:dyDescent="0.2">
      <c r="A34" s="109"/>
      <c r="B34" s="212"/>
      <c r="C34" s="110"/>
      <c r="D34" s="255"/>
      <c r="E34" s="111"/>
      <c r="F34" s="111"/>
      <c r="G34" s="174">
        <f t="shared" si="0"/>
        <v>0</v>
      </c>
      <c r="H34" s="132"/>
    </row>
    <row r="35" spans="1:8" s="216" customFormat="1" hidden="1" x14ac:dyDescent="0.2">
      <c r="A35" s="109"/>
      <c r="B35" s="212"/>
      <c r="C35" s="110"/>
      <c r="D35" s="255"/>
      <c r="E35" s="111"/>
      <c r="F35" s="111"/>
      <c r="G35" s="174">
        <f t="shared" si="0"/>
        <v>0</v>
      </c>
      <c r="H35" s="132"/>
    </row>
    <row r="36" spans="1:8" s="216" customFormat="1" hidden="1" x14ac:dyDescent="0.2">
      <c r="A36" s="109"/>
      <c r="B36" s="212"/>
      <c r="C36" s="110"/>
      <c r="D36" s="255"/>
      <c r="E36" s="111"/>
      <c r="F36" s="111"/>
      <c r="G36" s="174">
        <f t="shared" si="0"/>
        <v>0</v>
      </c>
      <c r="H36" s="132"/>
    </row>
    <row r="37" spans="1:8" s="216" customFormat="1" hidden="1" x14ac:dyDescent="0.2">
      <c r="A37" s="109"/>
      <c r="B37" s="212"/>
      <c r="C37" s="110"/>
      <c r="D37" s="255"/>
      <c r="E37" s="111"/>
      <c r="F37" s="111"/>
      <c r="G37" s="174">
        <f t="shared" si="0"/>
        <v>0</v>
      </c>
      <c r="H37" s="132"/>
    </row>
    <row r="38" spans="1:8" s="216" customFormat="1" hidden="1" x14ac:dyDescent="0.2">
      <c r="A38" s="109"/>
      <c r="B38" s="212"/>
      <c r="C38" s="110"/>
      <c r="D38" s="255"/>
      <c r="E38" s="111"/>
      <c r="F38" s="111"/>
      <c r="G38" s="174">
        <f t="shared" si="0"/>
        <v>0</v>
      </c>
      <c r="H38" s="132"/>
    </row>
    <row r="39" spans="1:8" s="216" customFormat="1" hidden="1" x14ac:dyDescent="0.2">
      <c r="A39" s="109"/>
      <c r="B39" s="212"/>
      <c r="C39" s="110"/>
      <c r="D39" s="255"/>
      <c r="E39" s="111"/>
      <c r="F39" s="111"/>
      <c r="G39" s="174">
        <f t="shared" si="0"/>
        <v>0</v>
      </c>
      <c r="H39" s="132"/>
    </row>
    <row r="40" spans="1:8" s="216" customFormat="1" hidden="1" x14ac:dyDescent="0.2">
      <c r="A40" s="109"/>
      <c r="B40" s="212"/>
      <c r="C40" s="110"/>
      <c r="D40" s="255"/>
      <c r="E40" s="111"/>
      <c r="F40" s="111"/>
      <c r="G40" s="174">
        <f t="shared" si="0"/>
        <v>0</v>
      </c>
      <c r="H40" s="132"/>
    </row>
    <row r="41" spans="1:8" s="216" customFormat="1" hidden="1" x14ac:dyDescent="0.2">
      <c r="A41" s="109"/>
      <c r="B41" s="212"/>
      <c r="C41" s="110"/>
      <c r="D41" s="255"/>
      <c r="E41" s="111"/>
      <c r="F41" s="111"/>
      <c r="G41" s="174">
        <f t="shared" si="0"/>
        <v>0</v>
      </c>
      <c r="H41" s="132"/>
    </row>
    <row r="42" spans="1:8" s="216" customFormat="1" hidden="1" x14ac:dyDescent="0.2">
      <c r="A42" s="109"/>
      <c r="B42" s="212"/>
      <c r="C42" s="110"/>
      <c r="D42" s="255"/>
      <c r="E42" s="111"/>
      <c r="F42" s="111"/>
      <c r="G42" s="174">
        <f t="shared" si="0"/>
        <v>0</v>
      </c>
      <c r="H42" s="132"/>
    </row>
    <row r="43" spans="1:8" s="216" customFormat="1" hidden="1" x14ac:dyDescent="0.2">
      <c r="A43" s="109"/>
      <c r="B43" s="212"/>
      <c r="C43" s="110"/>
      <c r="D43" s="255"/>
      <c r="E43" s="111"/>
      <c r="F43" s="111"/>
      <c r="G43" s="174">
        <f t="shared" si="0"/>
        <v>0</v>
      </c>
      <c r="H43" s="132"/>
    </row>
    <row r="44" spans="1:8" s="216" customFormat="1" hidden="1" x14ac:dyDescent="0.2">
      <c r="A44" s="109"/>
      <c r="B44" s="212"/>
      <c r="C44" s="110"/>
      <c r="D44" s="255"/>
      <c r="E44" s="111"/>
      <c r="F44" s="111"/>
      <c r="G44" s="174">
        <f t="shared" si="0"/>
        <v>0</v>
      </c>
      <c r="H44" s="132"/>
    </row>
    <row r="45" spans="1:8" s="216" customFormat="1" hidden="1" x14ac:dyDescent="0.2">
      <c r="A45" s="109"/>
      <c r="B45" s="212"/>
      <c r="C45" s="110"/>
      <c r="D45" s="255"/>
      <c r="E45" s="111"/>
      <c r="F45" s="111"/>
      <c r="G45" s="174">
        <f t="shared" si="0"/>
        <v>0</v>
      </c>
      <c r="H45" s="132"/>
    </row>
    <row r="46" spans="1:8" s="216" customFormat="1" hidden="1" x14ac:dyDescent="0.2">
      <c r="A46" s="109"/>
      <c r="B46" s="212"/>
      <c r="C46" s="110"/>
      <c r="D46" s="255"/>
      <c r="E46" s="111"/>
      <c r="F46" s="111"/>
      <c r="G46" s="174">
        <f t="shared" si="0"/>
        <v>0</v>
      </c>
      <c r="H46" s="132"/>
    </row>
    <row r="47" spans="1:8" s="216" customFormat="1" hidden="1" x14ac:dyDescent="0.2">
      <c r="A47" s="109"/>
      <c r="B47" s="212"/>
      <c r="C47" s="110"/>
      <c r="D47" s="255"/>
      <c r="E47" s="111"/>
      <c r="F47" s="111"/>
      <c r="G47" s="174">
        <f t="shared" si="0"/>
        <v>0</v>
      </c>
      <c r="H47" s="132"/>
    </row>
    <row r="48" spans="1:8" s="216" customFormat="1" hidden="1" x14ac:dyDescent="0.2">
      <c r="A48" s="109"/>
      <c r="B48" s="212"/>
      <c r="C48" s="110"/>
      <c r="D48" s="255"/>
      <c r="E48" s="111"/>
      <c r="F48" s="111"/>
      <c r="G48" s="174">
        <f t="shared" si="0"/>
        <v>0</v>
      </c>
      <c r="H48" s="132"/>
    </row>
    <row r="49" spans="1:8" s="216" customFormat="1" hidden="1" collapsed="1" x14ac:dyDescent="0.2">
      <c r="A49" s="109"/>
      <c r="B49" s="212"/>
      <c r="C49" s="110"/>
      <c r="D49" s="255"/>
      <c r="E49" s="111"/>
      <c r="F49" s="111"/>
      <c r="G49" s="174">
        <f t="shared" si="0"/>
        <v>0</v>
      </c>
      <c r="H49" s="132"/>
    </row>
    <row r="50" spans="1:8" s="216" customFormat="1" hidden="1" x14ac:dyDescent="0.2">
      <c r="A50" s="109"/>
      <c r="B50" s="212"/>
      <c r="C50" s="110"/>
      <c r="D50" s="255"/>
      <c r="E50" s="111"/>
      <c r="F50" s="111"/>
      <c r="G50" s="174">
        <f t="shared" si="0"/>
        <v>0</v>
      </c>
      <c r="H50" s="132"/>
    </row>
    <row r="51" spans="1:8" s="216" customFormat="1" hidden="1" x14ac:dyDescent="0.2">
      <c r="A51" s="109"/>
      <c r="B51" s="212"/>
      <c r="C51" s="110"/>
      <c r="D51" s="255"/>
      <c r="E51" s="111"/>
      <c r="F51" s="111"/>
      <c r="G51" s="174">
        <f t="shared" si="0"/>
        <v>0</v>
      </c>
      <c r="H51" s="132"/>
    </row>
    <row r="52" spans="1:8" s="216" customFormat="1" hidden="1" x14ac:dyDescent="0.2">
      <c r="A52" s="109"/>
      <c r="B52" s="212"/>
      <c r="C52" s="110"/>
      <c r="D52" s="255"/>
      <c r="E52" s="111"/>
      <c r="F52" s="111"/>
      <c r="G52" s="174">
        <f t="shared" si="0"/>
        <v>0</v>
      </c>
      <c r="H52" s="132"/>
    </row>
    <row r="53" spans="1:8" s="216" customFormat="1" hidden="1" x14ac:dyDescent="0.2">
      <c r="A53" s="109"/>
      <c r="B53" s="212"/>
      <c r="C53" s="110"/>
      <c r="D53" s="255"/>
      <c r="E53" s="111"/>
      <c r="F53" s="111"/>
      <c r="G53" s="174">
        <f t="shared" si="0"/>
        <v>0</v>
      </c>
      <c r="H53" s="132"/>
    </row>
    <row r="54" spans="1:8" s="216" customFormat="1" hidden="1" x14ac:dyDescent="0.2">
      <c r="A54" s="109"/>
      <c r="B54" s="212"/>
      <c r="C54" s="110"/>
      <c r="D54" s="255"/>
      <c r="E54" s="111"/>
      <c r="F54" s="111"/>
      <c r="G54" s="174">
        <f t="shared" si="0"/>
        <v>0</v>
      </c>
      <c r="H54" s="132"/>
    </row>
    <row r="55" spans="1:8" s="216" customFormat="1" hidden="1" x14ac:dyDescent="0.2">
      <c r="A55" s="109"/>
      <c r="B55" s="212"/>
      <c r="C55" s="110"/>
      <c r="D55" s="255"/>
      <c r="E55" s="111"/>
      <c r="F55" s="111"/>
      <c r="G55" s="174">
        <f t="shared" si="0"/>
        <v>0</v>
      </c>
      <c r="H55" s="132"/>
    </row>
    <row r="56" spans="1:8" s="216" customFormat="1" hidden="1" x14ac:dyDescent="0.2">
      <c r="A56" s="109"/>
      <c r="B56" s="212"/>
      <c r="C56" s="110"/>
      <c r="D56" s="255"/>
      <c r="E56" s="111"/>
      <c r="F56" s="111"/>
      <c r="G56" s="174">
        <f t="shared" si="0"/>
        <v>0</v>
      </c>
      <c r="H56" s="132"/>
    </row>
    <row r="57" spans="1:8" s="216" customFormat="1" hidden="1" x14ac:dyDescent="0.2">
      <c r="A57" s="109"/>
      <c r="B57" s="212"/>
      <c r="C57" s="110"/>
      <c r="D57" s="255"/>
      <c r="E57" s="111"/>
      <c r="F57" s="111"/>
      <c r="G57" s="174">
        <f t="shared" si="0"/>
        <v>0</v>
      </c>
      <c r="H57" s="132"/>
    </row>
    <row r="58" spans="1:8" s="216" customFormat="1" hidden="1" x14ac:dyDescent="0.2">
      <c r="A58" s="109"/>
      <c r="B58" s="212"/>
      <c r="C58" s="110"/>
      <c r="D58" s="255"/>
      <c r="E58" s="111"/>
      <c r="F58" s="111"/>
      <c r="G58" s="174">
        <f t="shared" si="0"/>
        <v>0</v>
      </c>
      <c r="H58" s="132"/>
    </row>
    <row r="59" spans="1:8" s="216" customFormat="1" hidden="1" x14ac:dyDescent="0.2">
      <c r="A59" s="109"/>
      <c r="B59" s="212"/>
      <c r="C59" s="110"/>
      <c r="D59" s="255"/>
      <c r="E59" s="111"/>
      <c r="F59" s="111"/>
      <c r="G59" s="174">
        <f t="shared" si="0"/>
        <v>0</v>
      </c>
      <c r="H59" s="132"/>
    </row>
    <row r="60" spans="1:8" s="216" customFormat="1" hidden="1" x14ac:dyDescent="0.2">
      <c r="A60" s="109"/>
      <c r="B60" s="212"/>
      <c r="C60" s="110"/>
      <c r="D60" s="255"/>
      <c r="E60" s="111"/>
      <c r="F60" s="111"/>
      <c r="G60" s="174">
        <f t="shared" si="0"/>
        <v>0</v>
      </c>
      <c r="H60" s="132"/>
    </row>
    <row r="61" spans="1:8" s="216" customFormat="1" hidden="1" collapsed="1" x14ac:dyDescent="0.2">
      <c r="A61" s="109"/>
      <c r="B61" s="212"/>
      <c r="C61" s="110"/>
      <c r="D61" s="255"/>
      <c r="E61" s="111"/>
      <c r="F61" s="111"/>
      <c r="G61" s="174">
        <f t="shared" si="0"/>
        <v>0</v>
      </c>
      <c r="H61" s="132"/>
    </row>
    <row r="62" spans="1:8" s="216" customFormat="1" hidden="1" x14ac:dyDescent="0.2">
      <c r="A62" s="109"/>
      <c r="B62" s="212"/>
      <c r="C62" s="110"/>
      <c r="D62" s="255"/>
      <c r="E62" s="111"/>
      <c r="F62" s="111"/>
      <c r="G62" s="174">
        <f t="shared" si="0"/>
        <v>0</v>
      </c>
      <c r="H62" s="132"/>
    </row>
    <row r="63" spans="1:8" s="216" customFormat="1" hidden="1" x14ac:dyDescent="0.2">
      <c r="A63" s="109"/>
      <c r="B63" s="212"/>
      <c r="C63" s="110"/>
      <c r="D63" s="255"/>
      <c r="E63" s="111"/>
      <c r="F63" s="111"/>
      <c r="G63" s="174">
        <f t="shared" si="0"/>
        <v>0</v>
      </c>
      <c r="H63" s="132"/>
    </row>
    <row r="64" spans="1:8" s="216" customFormat="1" hidden="1" x14ac:dyDescent="0.2">
      <c r="A64" s="109"/>
      <c r="B64" s="212"/>
      <c r="C64" s="110"/>
      <c r="D64" s="255"/>
      <c r="E64" s="111"/>
      <c r="F64" s="111"/>
      <c r="G64" s="174">
        <f t="shared" si="0"/>
        <v>0</v>
      </c>
      <c r="H64" s="132"/>
    </row>
    <row r="65" spans="1:9" s="216" customFormat="1" hidden="1" x14ac:dyDescent="0.2">
      <c r="A65" s="109"/>
      <c r="B65" s="212"/>
      <c r="C65" s="110"/>
      <c r="D65" s="255"/>
      <c r="E65" s="111"/>
      <c r="F65" s="111"/>
      <c r="G65" s="174">
        <f t="shared" si="0"/>
        <v>0</v>
      </c>
      <c r="H65" s="132"/>
    </row>
    <row r="66" spans="1:9" s="216" customFormat="1" hidden="1" x14ac:dyDescent="0.2">
      <c r="A66" s="109"/>
      <c r="B66" s="212"/>
      <c r="C66" s="110"/>
      <c r="D66" s="255"/>
      <c r="E66" s="111"/>
      <c r="F66" s="111"/>
      <c r="G66" s="174">
        <f t="shared" si="0"/>
        <v>0</v>
      </c>
      <c r="H66" s="132"/>
    </row>
    <row r="67" spans="1:9" s="216" customFormat="1" hidden="1" x14ac:dyDescent="0.2">
      <c r="A67" s="109"/>
      <c r="B67" s="212"/>
      <c r="C67" s="110"/>
      <c r="D67" s="255"/>
      <c r="E67" s="111"/>
      <c r="F67" s="111"/>
      <c r="G67" s="174">
        <f t="shared" si="0"/>
        <v>0</v>
      </c>
      <c r="H67" s="132"/>
    </row>
    <row r="68" spans="1:9" s="216" customFormat="1" hidden="1" x14ac:dyDescent="0.2">
      <c r="A68" s="109"/>
      <c r="B68" s="212"/>
      <c r="C68" s="110"/>
      <c r="D68" s="255"/>
      <c r="E68" s="111"/>
      <c r="F68" s="111"/>
      <c r="G68" s="174">
        <f t="shared" si="0"/>
        <v>0</v>
      </c>
      <c r="H68" s="132"/>
    </row>
    <row r="69" spans="1:9" s="216" customFormat="1" hidden="1" x14ac:dyDescent="0.2">
      <c r="A69" s="109"/>
      <c r="B69" s="212"/>
      <c r="C69" s="110"/>
      <c r="D69" s="255"/>
      <c r="E69" s="111"/>
      <c r="F69" s="111"/>
      <c r="G69" s="174">
        <f t="shared" si="0"/>
        <v>0</v>
      </c>
      <c r="H69" s="132"/>
    </row>
    <row r="70" spans="1:9" s="216" customFormat="1" hidden="1" x14ac:dyDescent="0.2">
      <c r="A70" s="109"/>
      <c r="B70" s="212"/>
      <c r="C70" s="110"/>
      <c r="D70" s="255"/>
      <c r="E70" s="111"/>
      <c r="F70" s="111"/>
      <c r="G70" s="174">
        <f t="shared" si="0"/>
        <v>0</v>
      </c>
      <c r="H70" s="132"/>
    </row>
    <row r="71" spans="1:9" s="216" customFormat="1" hidden="1" x14ac:dyDescent="0.2">
      <c r="A71" s="109"/>
      <c r="B71" s="212"/>
      <c r="C71" s="110"/>
      <c r="D71" s="255"/>
      <c r="E71" s="111"/>
      <c r="F71" s="111"/>
      <c r="G71" s="174">
        <f t="shared" si="0"/>
        <v>0</v>
      </c>
      <c r="H71" s="132"/>
    </row>
    <row r="72" spans="1:9" s="216" customFormat="1" hidden="1" x14ac:dyDescent="0.2">
      <c r="A72" s="109"/>
      <c r="B72" s="212"/>
      <c r="C72" s="110"/>
      <c r="D72" s="255"/>
      <c r="E72" s="111"/>
      <c r="F72" s="111"/>
      <c r="G72" s="174">
        <f t="shared" si="0"/>
        <v>0</v>
      </c>
      <c r="H72" s="132"/>
    </row>
    <row r="73" spans="1:9" s="216" customFormat="1" ht="15" thickBot="1" x14ac:dyDescent="0.25">
      <c r="A73" s="112"/>
      <c r="B73" s="213"/>
      <c r="C73" s="113"/>
      <c r="D73" s="256"/>
      <c r="E73" s="175"/>
      <c r="F73" s="260"/>
      <c r="G73" s="176">
        <f t="shared" si="0"/>
        <v>0</v>
      </c>
      <c r="H73" s="133"/>
    </row>
    <row r="74" spans="1:9" ht="16.5" collapsed="1" thickBot="1" x14ac:dyDescent="0.25">
      <c r="A74" s="114"/>
      <c r="B74" s="114"/>
      <c r="C74" s="114"/>
      <c r="D74" s="115" t="s">
        <v>84</v>
      </c>
      <c r="E74" s="259">
        <f>SUM(E13:E73)</f>
        <v>0</v>
      </c>
      <c r="F74" s="258"/>
      <c r="G74" s="259">
        <f t="shared" ref="G74" si="1">SUM(G13:G73)</f>
        <v>0</v>
      </c>
      <c r="H74" s="114"/>
    </row>
    <row r="76" spans="1:9" ht="30" customHeight="1" x14ac:dyDescent="0.2">
      <c r="A76" s="308" t="s">
        <v>119</v>
      </c>
      <c r="B76" s="317"/>
      <c r="C76" s="317"/>
      <c r="D76" s="317"/>
      <c r="E76" s="317"/>
      <c r="F76" s="317"/>
      <c r="G76" s="317"/>
      <c r="H76" s="317"/>
      <c r="I76" s="158"/>
    </row>
  </sheetData>
  <sheetProtection algorithmName="SHA-512" hashValue="6ocSNWr1dGlfjjguiP50tt8Kru3gVH3N9vCWygolxT9t0kYvRAyzClC0Of9zChpi8LYrxz7xlWwRfSfHa0MZtQ==" saltValue="nH595iX6rC7d3iWhDV2jAA==" spinCount="100000" sheet="1" formatColumns="0" formatRows="0" insertColumns="0" insertRows="0" deleteColumns="0" deleteRows="0" sort="0" autoFilter="0"/>
  <mergeCells count="5">
    <mergeCell ref="H11:H12"/>
    <mergeCell ref="A2:H2"/>
    <mergeCell ref="A4:H4"/>
    <mergeCell ref="E11:E12"/>
    <mergeCell ref="A76:H76"/>
  </mergeCells>
  <conditionalFormatting sqref="G13:G73">
    <cfRule type="expression" dxfId="1" priority="1">
      <formula>G13&lt;E13*F13</formula>
    </cfRule>
  </conditionalFormatting>
  <dataValidations count="1">
    <dataValidation type="list" allowBlank="1" showInputMessage="1" showErrorMessage="1" sqref="F13:F73">
      <formula1>"13, 18, 24"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headerFooter>
    <oddFooter>&amp;C&amp;A&amp;RStand: 26.02.2020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32"/>
  <sheetViews>
    <sheetView topLeftCell="A3" zoomScaleNormal="100" workbookViewId="0">
      <selection activeCell="F27" sqref="F27"/>
    </sheetView>
  </sheetViews>
  <sheetFormatPr baseColWidth="10" defaultRowHeight="14.25" x14ac:dyDescent="0.2"/>
  <cols>
    <col min="1" max="1" width="67.5703125" style="26" customWidth="1"/>
    <col min="2" max="2" width="19.7109375" style="26" customWidth="1"/>
    <col min="3" max="16384" width="11.42578125" style="26"/>
  </cols>
  <sheetData>
    <row r="1" spans="1:12" s="33" customFormat="1" ht="15" x14ac:dyDescent="0.25">
      <c r="A1" s="206" t="s">
        <v>95</v>
      </c>
      <c r="B1" s="52"/>
      <c r="C1" s="53"/>
    </row>
    <row r="4" spans="1:12" ht="15.75" x14ac:dyDescent="0.25">
      <c r="A4" s="320" t="s">
        <v>61</v>
      </c>
      <c r="B4" s="321"/>
    </row>
    <row r="5" spans="1:12" ht="15.75" x14ac:dyDescent="0.25">
      <c r="A5" s="35"/>
      <c r="B5" s="36"/>
    </row>
    <row r="6" spans="1:12" ht="15.75" x14ac:dyDescent="0.25">
      <c r="A6" s="35"/>
      <c r="B6" s="36"/>
    </row>
    <row r="7" spans="1:12" x14ac:dyDescent="0.2">
      <c r="A7" s="17"/>
      <c r="B7" s="17"/>
    </row>
    <row r="8" spans="1:12" s="28" customFormat="1" ht="15" x14ac:dyDescent="0.25">
      <c r="A8" s="1" t="s">
        <v>4</v>
      </c>
      <c r="B8" s="37">
        <f>Gesamtübersicht!B6:D6</f>
        <v>0</v>
      </c>
      <c r="C8" s="26"/>
      <c r="D8" s="26"/>
      <c r="E8" s="26"/>
      <c r="F8" s="26"/>
      <c r="G8" s="26"/>
      <c r="H8" s="26"/>
      <c r="I8" s="26"/>
      <c r="J8" s="27"/>
      <c r="K8" s="27"/>
      <c r="L8" s="27"/>
    </row>
    <row r="9" spans="1:12" s="28" customFormat="1" ht="15.75" x14ac:dyDescent="0.25">
      <c r="A9" s="1" t="s">
        <v>5</v>
      </c>
      <c r="B9" s="228">
        <f>Gesamtübersicht!B7:D7</f>
        <v>0</v>
      </c>
      <c r="C9" s="26"/>
      <c r="D9" s="26"/>
      <c r="E9" s="26"/>
      <c r="F9" s="27"/>
      <c r="G9" s="29"/>
      <c r="H9" s="29"/>
      <c r="I9" s="30"/>
      <c r="J9" s="27"/>
      <c r="K9" s="27"/>
      <c r="L9" s="27"/>
    </row>
    <row r="10" spans="1:12" s="28" customFormat="1" ht="15.75" x14ac:dyDescent="0.25">
      <c r="A10" s="1" t="s">
        <v>6</v>
      </c>
      <c r="B10" s="37">
        <f>Gesamtübersicht!B8:D8</f>
        <v>0</v>
      </c>
      <c r="C10" s="26"/>
      <c r="D10" s="26"/>
      <c r="E10" s="26"/>
      <c r="F10" s="27"/>
      <c r="G10" s="31"/>
      <c r="H10" s="31"/>
      <c r="I10" s="32"/>
      <c r="J10" s="27"/>
      <c r="K10" s="27"/>
      <c r="L10" s="27"/>
    </row>
    <row r="11" spans="1:12" x14ac:dyDescent="0.2">
      <c r="A11" s="17"/>
      <c r="B11" s="17"/>
    </row>
    <row r="12" spans="1:12" ht="15.75" x14ac:dyDescent="0.25">
      <c r="A12" s="7" t="s">
        <v>10</v>
      </c>
      <c r="B12" s="38">
        <f>Gesamtübersicht!C2</f>
        <v>0</v>
      </c>
    </row>
    <row r="13" spans="1:12" ht="15.75" x14ac:dyDescent="0.25">
      <c r="A13" s="7" t="s">
        <v>50</v>
      </c>
      <c r="B13" s="39" t="str">
        <f>Gesamtübersicht!E2</f>
        <v>TT.MM.JJJJ</v>
      </c>
    </row>
    <row r="14" spans="1:12" ht="15.75" x14ac:dyDescent="0.25">
      <c r="A14" s="7"/>
      <c r="B14" s="17"/>
    </row>
    <row r="15" spans="1:12" ht="15.75" x14ac:dyDescent="0.25">
      <c r="A15" s="7"/>
      <c r="B15" s="17"/>
    </row>
    <row r="16" spans="1:12" ht="15" x14ac:dyDescent="0.25">
      <c r="A16" s="22" t="s">
        <v>32</v>
      </c>
      <c r="B16" s="40"/>
    </row>
    <row r="17" spans="1:4" ht="34.5" customHeight="1" x14ac:dyDescent="0.25">
      <c r="A17" s="318" t="s">
        <v>59</v>
      </c>
      <c r="B17" s="319"/>
    </row>
    <row r="18" spans="1:4" ht="15.75" x14ac:dyDescent="0.25">
      <c r="A18" s="23"/>
      <c r="B18" s="40"/>
    </row>
    <row r="19" spans="1:4" ht="18" x14ac:dyDescent="0.25">
      <c r="A19" s="41" t="s">
        <v>27</v>
      </c>
      <c r="B19" s="42"/>
    </row>
    <row r="20" spans="1:4" ht="15.75" thickBot="1" x14ac:dyDescent="0.3">
      <c r="A20" s="43" t="s">
        <v>28</v>
      </c>
      <c r="B20" s="42"/>
    </row>
    <row r="21" spans="1:4" ht="20.25" customHeight="1" x14ac:dyDescent="0.2">
      <c r="A21" s="289" t="s">
        <v>131</v>
      </c>
      <c r="B21" s="44">
        <f>Gesamtübersicht!B27</f>
        <v>0</v>
      </c>
    </row>
    <row r="22" spans="1:4" ht="36" customHeight="1" thickBot="1" x14ac:dyDescent="0.25">
      <c r="A22" s="237" t="s">
        <v>39</v>
      </c>
      <c r="B22" s="24"/>
    </row>
    <row r="23" spans="1:4" ht="33.75" customHeight="1" thickBot="1" x14ac:dyDescent="0.3">
      <c r="A23" s="238" t="s">
        <v>132</v>
      </c>
      <c r="B23" s="279">
        <f>IF((B22-B30+B32)&lt;=B21,B32-B30,B21-B22)</f>
        <v>0</v>
      </c>
    </row>
    <row r="24" spans="1:4" ht="21.75" customHeight="1" thickBot="1" x14ac:dyDescent="0.3">
      <c r="A24" s="45" t="s">
        <v>106</v>
      </c>
      <c r="B24" s="46">
        <f>IF((B22+B27)&lt;=B21,B21-B22-B23,0)</f>
        <v>0</v>
      </c>
    </row>
    <row r="25" spans="1:4" ht="15" thickBot="1" x14ac:dyDescent="0.25">
      <c r="A25" s="47"/>
      <c r="B25" s="42"/>
    </row>
    <row r="26" spans="1:4" s="293" customFormat="1" ht="19.5" customHeight="1" x14ac:dyDescent="0.25">
      <c r="A26" s="291" t="s">
        <v>133</v>
      </c>
      <c r="B26" s="292">
        <f>Gesamtübersicht!C26</f>
        <v>0</v>
      </c>
    </row>
    <row r="27" spans="1:4" ht="15.75" customHeight="1" x14ac:dyDescent="0.25">
      <c r="A27" s="290" t="s">
        <v>142</v>
      </c>
      <c r="B27" s="48">
        <f>Gesamtübersicht!C27</f>
        <v>0</v>
      </c>
    </row>
    <row r="28" spans="1:4" ht="14.25" customHeight="1" x14ac:dyDescent="0.2">
      <c r="A28" s="49" t="s">
        <v>51</v>
      </c>
      <c r="B28" s="48"/>
    </row>
    <row r="29" spans="1:4" x14ac:dyDescent="0.2">
      <c r="A29" s="50" t="s">
        <v>134</v>
      </c>
      <c r="B29" s="262">
        <f>B22</f>
        <v>0</v>
      </c>
    </row>
    <row r="30" spans="1:4" ht="34.5" customHeight="1" thickBot="1" x14ac:dyDescent="0.25">
      <c r="A30" s="51" t="s">
        <v>135</v>
      </c>
      <c r="B30" s="295">
        <f>B29-B27</f>
        <v>0</v>
      </c>
      <c r="D30" s="33"/>
    </row>
    <row r="31" spans="1:4" ht="15" thickBot="1" x14ac:dyDescent="0.25"/>
    <row r="32" spans="1:4" ht="15.75" thickBot="1" x14ac:dyDescent="0.3">
      <c r="A32" s="34" t="s">
        <v>29</v>
      </c>
      <c r="B32" s="25"/>
    </row>
  </sheetData>
  <sheetProtection algorithmName="SHA-512" hashValue="n3ZU63CDQJgiwFbeN0erzA2AKZ4Et+YGpH1pMQ1JYN8CMw2jvg1WdDtzEixr8wbFONfbOigc5EOkHom60wszPQ==" saltValue="K2Rczz00Ugy9mtPW+DcGEQ==" spinCount="100000" sheet="1" objects="1" scenarios="1" formatCells="0" formatColumns="0" formatRows="0" insertColumns="0" insertRows="0" deleteColumns="0" deleteRows="0" sort="0" autoFilter="0"/>
  <mergeCells count="2">
    <mergeCell ref="A17:B17"/>
    <mergeCell ref="A4:B4"/>
  </mergeCells>
  <conditionalFormatting sqref="B30">
    <cfRule type="cellIs" dxfId="0" priority="1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99" orientation="portrait" r:id="rId1"/>
  <headerFooter>
    <oddFooter>&amp;C&amp;A&amp;RStand: 26.02.2020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Ausfüllhilfe</vt:lpstr>
      <vt:lpstr>Gesamtübersicht</vt:lpstr>
      <vt:lpstr>1. Investitionen</vt:lpstr>
      <vt:lpstr>2. Sachausgaben u. Leist. Dritt</vt:lpstr>
      <vt:lpstr>3. zus. Personal</vt:lpstr>
      <vt:lpstr>Daten für AuszahlFORMULAR</vt:lpstr>
      <vt:lpstr>'1. Investitionen'!Druckbereich</vt:lpstr>
      <vt:lpstr>'3. zus. Personal'!Druckbereich</vt:lpstr>
      <vt:lpstr>Ausfüllhilfe!Druckbereich</vt:lpstr>
      <vt:lpstr>Gesamtübersicht!Druckbereich</vt:lpstr>
      <vt:lpstr>'1. Investitionen'!Drucktitel</vt:lpstr>
      <vt:lpstr>'2. Sachausgaben u. Leist. Dritt'!Drucktitel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1965 Heyder Wibke</dc:creator>
  <cp:lastModifiedBy>Heyder, Wibke</cp:lastModifiedBy>
  <cp:lastPrinted>2020-02-26T12:18:07Z</cp:lastPrinted>
  <dcterms:created xsi:type="dcterms:W3CDTF">2019-01-16T12:42:22Z</dcterms:created>
  <dcterms:modified xsi:type="dcterms:W3CDTF">2020-02-28T06:48:39Z</dcterms:modified>
</cp:coreProperties>
</file>