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3\1822\fintus Suite\neu ab 032023\DigiBer\zahlenmäßige Nachweise\"/>
    </mc:Choice>
  </mc:AlternateContent>
  <workbookProtection workbookAlgorithmName="SHA-512" workbookHashValue="vSKevSwmQ4xQm4KHBrD8E2wbHsnCfIFZeErHUk/kvBIzknXjjRTJulVnLvwsIgJM7/5bLM1OiagKNzKp+XkStg==" workbookSaltValue="PRBpsHQguKt5lJS75DLdPQ==" workbookSpinCount="100000" lockStructure="1"/>
  <bookViews>
    <workbookView xWindow="0" yWindow="0" windowWidth="17820" windowHeight="4440"/>
  </bookViews>
  <sheets>
    <sheet name="Gesamtübersicht" sheetId="16" r:id="rId1"/>
    <sheet name="Ausgabenübersicht" sheetId="15" r:id="rId2"/>
    <sheet name="Finanzierungsmittel " sheetId="17" r:id="rId3"/>
    <sheet name="Auswahllisten und NR" sheetId="14" state="hidden" r:id="rId4"/>
  </sheets>
  <definedNames>
    <definedName name="_IDVTrackerBlocked103_" hidden="1">0</definedName>
    <definedName name="_IDVTrackerEx103_" hidden="1">0</definedName>
    <definedName name="_IDVTrackerFreigabeDateiID103_" hidden="1">-1</definedName>
    <definedName name="_IDVTrackerFreigabeStatus103_" hidden="1">0</definedName>
    <definedName name="_IDVTrackerFreigabeVersion103_" hidden="1">-1</definedName>
    <definedName name="_IDVTrackerID103_" hidden="1">202579</definedName>
    <definedName name="_IDVTrackerMajorVersion103_" hidden="1">1</definedName>
    <definedName name="_IDVTrackerMinorVersion103_" hidden="1">0</definedName>
    <definedName name="_IDVTrackerVersion103_" hidden="1">27</definedName>
    <definedName name="_xlnm.Print_Area" localSheetId="1">Ausgabenübersicht!$A$1:$O$32</definedName>
    <definedName name="_xlnm.Print_Area" localSheetId="2">'Finanzierungsmittel '!$A$1:$G$23</definedName>
    <definedName name="_xlnm.Print_Area" localSheetId="0">Gesamtübersicht!$A$1:$G$30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N16" i="15" l="1"/>
  <c r="N13" i="15"/>
  <c r="N17" i="15"/>
  <c r="N18" i="15"/>
  <c r="N19" i="15"/>
  <c r="N20" i="15"/>
  <c r="N21" i="15"/>
  <c r="N22" i="15"/>
  <c r="N14" i="15"/>
  <c r="N15" i="15"/>
  <c r="N23" i="15"/>
  <c r="N24" i="15"/>
  <c r="N25" i="15"/>
  <c r="N26" i="15"/>
  <c r="N27" i="15"/>
  <c r="N28" i="15"/>
  <c r="N29" i="15"/>
  <c r="G16" i="16" l="1"/>
  <c r="G15" i="16"/>
  <c r="D5" i="17" l="1"/>
  <c r="D6" i="17"/>
  <c r="D7" i="17"/>
  <c r="B28" i="16" l="1"/>
  <c r="B29" i="16"/>
  <c r="C29" i="16"/>
  <c r="C28" i="16"/>
  <c r="C24" i="16"/>
  <c r="C27" i="16" l="1"/>
  <c r="B27" i="16"/>
  <c r="F23" i="17"/>
  <c r="E23" i="17"/>
  <c r="B18" i="16" l="1"/>
  <c r="E15" i="16" l="1"/>
  <c r="B25" i="16" l="1"/>
  <c r="B26" i="16" s="1"/>
  <c r="E8" i="15"/>
  <c r="E7" i="15"/>
  <c r="E6" i="15"/>
  <c r="E16" i="16"/>
  <c r="K3" i="14" s="1"/>
  <c r="K2" i="14" l="1"/>
  <c r="C23" i="16" l="1"/>
  <c r="J30" i="15" l="1"/>
  <c r="C22" i="16" l="1"/>
  <c r="C25" i="16" s="1"/>
  <c r="C26" i="16" s="1"/>
  <c r="N30" i="15"/>
</calcChain>
</file>

<file path=xl/sharedStrings.xml><?xml version="1.0" encoding="utf-8"?>
<sst xmlns="http://schemas.openxmlformats.org/spreadsheetml/2006/main" count="99" uniqueCount="80">
  <si>
    <t>lfd. Nr.</t>
  </si>
  <si>
    <t>Ja</t>
  </si>
  <si>
    <t>Nein</t>
  </si>
  <si>
    <t>Vorhaben</t>
  </si>
  <si>
    <t>ggf. Inventar-nummer</t>
  </si>
  <si>
    <t>Rechnungssteller</t>
  </si>
  <si>
    <t>Bestell- / Auftrags-datum</t>
  </si>
  <si>
    <t>Rechnungs-datum</t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</si>
  <si>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</si>
  <si>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(in Euro)</t>
  </si>
  <si>
    <t>in %</t>
  </si>
  <si>
    <t>Summen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</si>
  <si>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</si>
  <si>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</si>
  <si>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</si>
  <si>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</si>
  <si>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</si>
  <si>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Leistungen Dritter</t>
  </si>
  <si>
    <t>Name</t>
  </si>
  <si>
    <t>Mitarbeiter A</t>
  </si>
  <si>
    <t>Mitarbeiter B</t>
  </si>
  <si>
    <t>Mitarbeiter C</t>
  </si>
  <si>
    <t>Mitarbeiter D</t>
  </si>
  <si>
    <t>Mitarbeiter E</t>
  </si>
  <si>
    <t>Art der Kosten</t>
  </si>
  <si>
    <t>genaue Bezeichnung der getätigten Ausstattungsinvestition/
Leistungen Dritter/
Investition</t>
  </si>
  <si>
    <t>Einrichtung</t>
  </si>
  <si>
    <t>Schuldner- und Insolvenzberatungsstellen</t>
  </si>
  <si>
    <t>Suchtberatungsstellen</t>
  </si>
  <si>
    <t>Familienverbände, Familienzentren und Träger von Familienbindungsangeboten</t>
  </si>
  <si>
    <t>Stationäre Einrichtungen der Hilfen zur Erziehung</t>
  </si>
  <si>
    <t>Pflegeeinrichtungen</t>
  </si>
  <si>
    <t>Einrichtungen der Jugendarbeit und der Jugendsozialarbeit</t>
  </si>
  <si>
    <t>TEIL A</t>
  </si>
  <si>
    <t>TEIL B</t>
  </si>
  <si>
    <t>TEIL C</t>
  </si>
  <si>
    <t>TEIL D</t>
  </si>
  <si>
    <t>TEIL E</t>
  </si>
  <si>
    <t>TEIL F</t>
  </si>
  <si>
    <t xml:space="preserve">Gebietskörperschaft </t>
  </si>
  <si>
    <t>Bewilligungszeitraum</t>
  </si>
  <si>
    <t>vom</t>
  </si>
  <si>
    <t>Anzahl Plätze lt. Betriebserlaubnis</t>
  </si>
  <si>
    <t>Anzahl Bewohner je Einrichtung bzw. Wohngemeinschaft</t>
  </si>
  <si>
    <t xml:space="preserve">digitale Ausstattungsinvestitionen </t>
  </si>
  <si>
    <t>Investitionen (zum Betrieb der Ausstattungsinvestitionen)</t>
  </si>
  <si>
    <t>Bitte die grau hinterlegten Felder befüllen!</t>
  </si>
  <si>
    <t>Hinweis: Die Angaben in den nicht farblich unterlegten Feldern werden aufgrund Ihrer Eingaben automatisch berechnet.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</si>
  <si>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</si>
  <si>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Gesamtausgaben</t>
  </si>
  <si>
    <t>ergibt Zuwendung/ Zuweisung</t>
  </si>
  <si>
    <t>* Hinweis: Nicht dem Vorhaben zugehörige und nicht förderfähige Rechnungspositionen sind vom Rechnungsbetrag netto abzuziehen.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</si>
  <si>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</si>
  <si>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t>Skonti, Boni u.ä.**</t>
  </si>
  <si>
    <t xml:space="preserve">GESAMTÜBERSICHT </t>
  </si>
  <si>
    <t>zahlenmäßiger Nachweis  - Anlage 2 zum Verwendungsnachweis (inkl. Antrag auf Auszahlung)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</si>
  <si>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</si>
  <si>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Angaben laut Zuwendungsbescheid/ Zuweisungsschreiben</t>
  </si>
  <si>
    <t>Zuwendungs-/Zuweisungsempfänger</t>
  </si>
  <si>
    <t>Rechnungsnummer des Lieferanten</t>
  </si>
  <si>
    <t>Zahlungsdatum</t>
  </si>
  <si>
    <t>förderfähige Ausgaben</t>
  </si>
  <si>
    <r>
      <t xml:space="preserve">"Vermerk über die Erteilung eines Auftrags" liegt vor </t>
    </r>
    <r>
      <rPr>
        <sz val="8"/>
        <color theme="1"/>
        <rFont val="Arial"/>
        <family val="2"/>
      </rPr>
      <t>(ja/nein)</t>
    </r>
  </si>
  <si>
    <t>Vorgangsnummer laut Zuwendungsbescheid/ Zuweisungsschreiben</t>
  </si>
  <si>
    <t>Programm Digitalisierung Beratungsstellen und soziale Einrichtungen
zahlenmäßiger Nachweis  - Anlage 1 zum Verwendungsnachweis (inkl. Antrag auf Auszahlung)</t>
  </si>
  <si>
    <t>zahlenmäßiger Nachweis  - Anlage 3 zum Verwendungsnachweis (inkl. Antrag auf Auszahlung)</t>
  </si>
  <si>
    <t>Art der Finanzierungsmittel</t>
  </si>
  <si>
    <t>Eigenmittel</t>
  </si>
  <si>
    <t>Fremdmittel</t>
  </si>
  <si>
    <t>Summe der Finanzierungsmittel</t>
  </si>
  <si>
    <t xml:space="preserve">sonstige öffentliche Finanzierungshilfen </t>
  </si>
  <si>
    <t xml:space="preserve">sonstige Fremdmittel </t>
  </si>
  <si>
    <t>Bezeichnung der Fremdmittel</t>
  </si>
  <si>
    <t>Art der Fremdmittel</t>
  </si>
  <si>
    <r>
      <t xml:space="preserve">bewilligt lt. ZB/ ÄB
</t>
    </r>
    <r>
      <rPr>
        <sz val="8"/>
        <color theme="1"/>
        <rFont val="Arial"/>
        <family val="2"/>
      </rPr>
      <t>(in Euro)</t>
    </r>
  </si>
  <si>
    <r>
      <t xml:space="preserve">tatsächlich finanziert
</t>
    </r>
    <r>
      <rPr>
        <sz val="8"/>
        <color theme="1"/>
        <rFont val="Arial"/>
        <family val="2"/>
      </rPr>
      <t>(in Euro)</t>
    </r>
  </si>
  <si>
    <t xml:space="preserve">Finanzierungsmittel </t>
  </si>
  <si>
    <t>** Hinweis: Gewährte Rabatte, Skonti, Boni u. ä. sind nicht förderfähig, selbst wenn sie nicht in Anspruch genommen werden (vgl. Zuwendungsbescheid/ Zuweisungsschreiben).</t>
  </si>
  <si>
    <t>Bitte geben Sie die bewilligten Ausgaben gem. Zuwendungsbescheid/ Zuweisungsschreiben in EUR an.</t>
  </si>
  <si>
    <r>
      <t xml:space="preserve">Bewilligte Ausgaben 
</t>
    </r>
    <r>
      <rPr>
        <sz val="9"/>
        <color theme="1"/>
        <rFont val="Arial"/>
        <family val="2"/>
      </rPr>
      <t>(in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</si>
</sst>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mm\ \/\ yyyy"/>
    <numFmt numFmtId="166" formatCode="mm\/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u/>
      <sz val="8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8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/>
    </xf>
    <xf numFmtId="164" fontId="4" fillId="0" borderId="0" xfId="0" applyNumberFormat="1" applyFont="1" applyProtection="1"/>
    <xf numFmtId="0" fontId="19" fillId="0" borderId="0" xfId="0" applyFont="1" applyAlignment="1" applyProtection="1">
      <alignment wrapText="1"/>
    </xf>
    <xf numFmtId="0" fontId="13" fillId="3" borderId="0" xfId="0" applyFont="1" applyFill="1" applyAlignment="1" applyProtection="1">
      <alignment horizontal="right" vertical="center"/>
    </xf>
    <xf numFmtId="0" fontId="4" fillId="3" borderId="0" xfId="0" applyFont="1" applyFill="1" applyProtection="1"/>
    <xf numFmtId="0" fontId="13" fillId="3" borderId="0" xfId="0" applyFont="1" applyFill="1" applyAlignment="1" applyProtection="1">
      <alignment horizontal="right"/>
    </xf>
    <xf numFmtId="0" fontId="19" fillId="3" borderId="0" xfId="0" applyFont="1" applyFill="1" applyProtection="1"/>
    <xf numFmtId="0" fontId="8" fillId="3" borderId="0" xfId="0" applyFont="1" applyFill="1" applyAlignment="1" applyProtection="1">
      <alignment horizontal="right"/>
    </xf>
    <xf numFmtId="0" fontId="13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Alignment="1" applyProtection="1"/>
    <xf numFmtId="0" fontId="20" fillId="3" borderId="0" xfId="0" applyFont="1" applyFill="1" applyAlignment="1" applyProtection="1">
      <alignment horizontal="left"/>
    </xf>
    <xf numFmtId="0" fontId="17" fillId="3" borderId="0" xfId="0" applyFont="1" applyFill="1" applyProtection="1"/>
    <xf numFmtId="0" fontId="17" fillId="3" borderId="0" xfId="0" applyFont="1" applyFill="1" applyBorder="1" applyProtection="1"/>
    <xf numFmtId="0" fontId="17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right"/>
    </xf>
    <xf numFmtId="14" fontId="13" fillId="3" borderId="0" xfId="0" applyNumberFormat="1" applyFont="1" applyFill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17" fillId="3" borderId="0" xfId="0" applyFont="1" applyFill="1" applyBorder="1" applyAlignment="1" applyProtection="1">
      <alignment horizontal="right"/>
    </xf>
    <xf numFmtId="0" fontId="17" fillId="3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vertical="top"/>
    </xf>
    <xf numFmtId="0" fontId="19" fillId="3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top" wrapText="1"/>
    </xf>
    <xf numFmtId="0" fontId="13" fillId="3" borderId="0" xfId="0" applyNumberFormat="1" applyFont="1" applyFill="1" applyBorder="1" applyAlignment="1" applyProtection="1">
      <alignment horizontal="center" vertical="top"/>
    </xf>
    <xf numFmtId="0" fontId="13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0" fontId="0" fillId="3" borderId="0" xfId="0" applyFill="1" applyAlignment="1" applyProtection="1">
      <alignment horizontal="right"/>
    </xf>
    <xf numFmtId="0" fontId="20" fillId="0" borderId="3" xfId="0" applyFont="1" applyFill="1" applyBorder="1" applyAlignment="1" applyProtection="1">
      <alignment vertical="center" wrapText="1"/>
    </xf>
    <xf numFmtId="4" fontId="23" fillId="0" borderId="5" xfId="0" applyNumberFormat="1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0" fillId="0" borderId="8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2" borderId="9" xfId="0" applyFont="1" applyFill="1" applyBorder="1" applyAlignment="1" applyProtection="1">
      <alignment horizontal="left" vertical="center" wrapText="1"/>
    </xf>
    <xf numFmtId="4" fontId="17" fillId="0" borderId="6" xfId="0" applyNumberFormat="1" applyFont="1" applyFill="1" applyBorder="1" applyAlignment="1" applyProtection="1">
      <alignment horizontal="right" vertical="center" wrapText="1"/>
    </xf>
    <xf numFmtId="4" fontId="20" fillId="2" borderId="1" xfId="0" applyNumberFormat="1" applyFont="1" applyFill="1" applyBorder="1" applyAlignment="1" applyProtection="1">
      <alignment vertical="center" wrapText="1"/>
    </xf>
    <xf numFmtId="4" fontId="17" fillId="0" borderId="1" xfId="0" applyNumberFormat="1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vertical="center" wrapText="1"/>
    </xf>
    <xf numFmtId="43" fontId="13" fillId="3" borderId="1" xfId="6" applyFont="1" applyFill="1" applyBorder="1" applyAlignment="1" applyProtection="1">
      <alignment horizontal="center"/>
    </xf>
    <xf numFmtId="43" fontId="13" fillId="3" borderId="3" xfId="6" applyFont="1" applyFill="1" applyBorder="1" applyAlignment="1" applyProtection="1">
      <alignment horizontal="center"/>
    </xf>
    <xf numFmtId="0" fontId="17" fillId="3" borderId="4" xfId="0" applyFont="1" applyFill="1" applyBorder="1" applyProtection="1"/>
    <xf numFmtId="0" fontId="4" fillId="0" borderId="11" xfId="0" applyFont="1" applyBorder="1" applyProtection="1"/>
    <xf numFmtId="0" fontId="8" fillId="3" borderId="7" xfId="0" applyFont="1" applyFill="1" applyBorder="1" applyAlignment="1" applyProtection="1">
      <alignment horizontal="right"/>
    </xf>
    <xf numFmtId="0" fontId="13" fillId="3" borderId="4" xfId="0" applyFont="1" applyFill="1" applyBorder="1" applyAlignment="1" applyProtection="1"/>
    <xf numFmtId="14" fontId="13" fillId="3" borderId="4" xfId="0" applyNumberFormat="1" applyFont="1" applyFill="1" applyBorder="1" applyAlignment="1" applyProtection="1"/>
    <xf numFmtId="0" fontId="13" fillId="3" borderId="6" xfId="0" applyFont="1" applyFill="1" applyBorder="1" applyAlignment="1" applyProtection="1">
      <alignment horizontal="right" vertical="center"/>
    </xf>
    <xf numFmtId="0" fontId="4" fillId="3" borderId="12" xfId="0" applyFont="1" applyFill="1" applyBorder="1" applyProtection="1"/>
    <xf numFmtId="0" fontId="6" fillId="3" borderId="4" xfId="0" applyFont="1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wrapText="1"/>
    </xf>
    <xf numFmtId="0" fontId="4" fillId="3" borderId="4" xfId="0" applyFont="1" applyFill="1" applyBorder="1" applyProtection="1"/>
    <xf numFmtId="9" fontId="11" fillId="3" borderId="1" xfId="7" applyFont="1" applyFill="1" applyBorder="1" applyAlignment="1" applyProtection="1">
      <alignment horizontal="center"/>
    </xf>
    <xf numFmtId="0" fontId="4" fillId="3" borderId="0" xfId="0" applyFont="1" applyFill="1" applyAlignment="1" applyProtection="1"/>
    <xf numFmtId="0" fontId="13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7" fillId="3" borderId="0" xfId="0" applyFont="1" applyFill="1" applyAlignment="1" applyProtection="1"/>
    <xf numFmtId="14" fontId="7" fillId="3" borderId="0" xfId="0" applyNumberFormat="1" applyFont="1" applyFill="1" applyAlignment="1" applyProtection="1"/>
    <xf numFmtId="4" fontId="20" fillId="3" borderId="0" xfId="0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/>
    </xf>
    <xf numFmtId="0" fontId="17" fillId="4" borderId="1" xfId="0" applyNumberFormat="1" applyFont="1" applyFill="1" applyBorder="1" applyAlignment="1" applyProtection="1">
      <alignment vertical="center" wrapText="1"/>
      <protection locked="0"/>
    </xf>
    <xf numFmtId="14" fontId="13" fillId="4" borderId="1" xfId="0" applyNumberFormat="1" applyFont="1" applyFill="1" applyBorder="1" applyAlignment="1" applyProtection="1">
      <alignment horizontal="left"/>
      <protection locked="0"/>
    </xf>
    <xf numFmtId="4" fontId="23" fillId="4" borderId="1" xfId="0" applyNumberFormat="1" applyFont="1" applyFill="1" applyBorder="1" applyAlignment="1" applyProtection="1">
      <alignment horizontal="right"/>
      <protection locked="0"/>
    </xf>
    <xf numFmtId="4" fontId="23" fillId="4" borderId="7" xfId="0" applyNumberFormat="1" applyFont="1" applyFill="1" applyBorder="1" applyAlignment="1" applyProtection="1">
      <alignment horizontal="right"/>
      <protection locked="0"/>
    </xf>
    <xf numFmtId="14" fontId="13" fillId="4" borderId="1" xfId="0" applyNumberFormat="1" applyFont="1" applyFill="1" applyBorder="1" applyAlignment="1" applyProtection="1">
      <alignment horizontal="center"/>
      <protection locked="0"/>
    </xf>
    <xf numFmtId="0" fontId="13" fillId="4" borderId="9" xfId="0" applyNumberFormat="1" applyFont="1" applyFill="1" applyBorder="1" applyAlignment="1" applyProtection="1">
      <alignment vertical="center" wrapText="1"/>
      <protection locked="0"/>
    </xf>
    <xf numFmtId="14" fontId="13" fillId="4" borderId="11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Protection="1"/>
    <xf numFmtId="0" fontId="19" fillId="4" borderId="13" xfId="2" applyFont="1" applyFill="1" applyBorder="1" applyAlignment="1" applyProtection="1">
      <alignment horizontal="left" wrapText="1"/>
    </xf>
    <xf numFmtId="0" fontId="25" fillId="0" borderId="14" xfId="0" applyFont="1" applyBorder="1" applyAlignment="1" applyProtection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right"/>
    </xf>
    <xf numFmtId="4" fontId="20" fillId="3" borderId="1" xfId="0" applyNumberFormat="1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/>
    <xf numFmtId="0" fontId="4" fillId="3" borderId="0" xfId="0" applyFont="1" applyFill="1" applyBorder="1" applyProtection="1"/>
    <xf numFmtId="0" fontId="20" fillId="3" borderId="0" xfId="0" applyFont="1" applyFill="1" applyBorder="1" applyAlignment="1" applyProtection="1">
      <alignment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/>
    <xf numFmtId="165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0" fillId="0" borderId="0" xfId="6" applyNumberFormat="1" applyFont="1" applyAlignment="1">
      <alignment wrapText="1"/>
    </xf>
    <xf numFmtId="0" fontId="13" fillId="2" borderId="1" xfId="0" applyFont="1" applyFill="1" applyBorder="1" applyAlignment="1" applyProtection="1"/>
    <xf numFmtId="4" fontId="17" fillId="4" borderId="1" xfId="6" applyNumberFormat="1" applyFont="1" applyFill="1" applyBorder="1" applyAlignment="1" applyProtection="1">
      <alignment vertical="center" wrapText="1"/>
      <protection locked="0"/>
    </xf>
    <xf numFmtId="4" fontId="17" fillId="4" borderId="1" xfId="6" applyNumberFormat="1" applyFont="1" applyFill="1" applyBorder="1" applyAlignment="1" applyProtection="1">
      <alignment horizontal="center" vertical="center" wrapText="1"/>
      <protection locked="0"/>
    </xf>
    <xf numFmtId="4" fontId="13" fillId="2" borderId="1" xfId="6" applyNumberFormat="1" applyFont="1" applyFill="1" applyBorder="1" applyAlignment="1" applyProtection="1"/>
    <xf numFmtId="0" fontId="0" fillId="0" borderId="0" xfId="0" applyAlignment="1">
      <alignment wrapText="1"/>
    </xf>
    <xf numFmtId="0" fontId="20" fillId="0" borderId="1" xfId="0" applyFont="1" applyFill="1" applyBorder="1" applyAlignment="1" applyProtection="1">
      <alignment horizontal="left" vertical="center" wrapText="1" indent="18"/>
    </xf>
    <xf numFmtId="0" fontId="0" fillId="3" borderId="0" xfId="0" applyFill="1" applyAlignment="1" applyProtection="1">
      <alignment wrapText="1"/>
    </xf>
    <xf numFmtId="0" fontId="18" fillId="3" borderId="0" xfId="0" applyFont="1" applyFill="1" applyAlignment="1" applyProtection="1">
      <alignment horizontal="left"/>
    </xf>
    <xf numFmtId="0" fontId="15" fillId="2" borderId="1" xfId="0" applyFont="1" applyFill="1" applyBorder="1" applyAlignment="1" applyProtection="1">
      <alignment horizontal="center" vertical="center" wrapText="1"/>
    </xf>
    <xf numFmtId="0" fontId="17" fillId="4" borderId="13" xfId="0" applyNumberFormat="1" applyFont="1" applyFill="1" applyBorder="1" applyAlignment="1" applyProtection="1">
      <alignment vertical="center" wrapText="1"/>
      <protection locked="0"/>
    </xf>
    <xf numFmtId="14" fontId="17" fillId="4" borderId="13" xfId="0" applyNumberFormat="1" applyFont="1" applyFill="1" applyBorder="1" applyAlignment="1" applyProtection="1">
      <alignment vertical="center" wrapText="1"/>
      <protection locked="0"/>
    </xf>
    <xf numFmtId="49" fontId="17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4" fontId="17" fillId="4" borderId="13" xfId="0" applyNumberFormat="1" applyFont="1" applyFill="1" applyBorder="1" applyAlignment="1" applyProtection="1">
      <alignment vertical="center" wrapText="1"/>
      <protection locked="0"/>
    </xf>
    <xf numFmtId="10" fontId="17" fillId="4" borderId="13" xfId="0" applyNumberFormat="1" applyFont="1" applyFill="1" applyBorder="1" applyAlignment="1" applyProtection="1">
      <alignment vertical="center" wrapText="1"/>
      <protection locked="0"/>
    </xf>
    <xf numFmtId="14" fontId="17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49" fontId="17" fillId="4" borderId="1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top"/>
    </xf>
    <xf numFmtId="0" fontId="0" fillId="0" borderId="0" xfId="0" applyProtection="1"/>
    <xf numFmtId="14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right"/>
    </xf>
    <xf numFmtId="0" fontId="0" fillId="3" borderId="0" xfId="0" applyFill="1" applyAlignment="1" applyProtection="1">
      <alignment vertical="top"/>
    </xf>
    <xf numFmtId="0" fontId="17" fillId="4" borderId="12" xfId="0" applyNumberFormat="1" applyFont="1" applyFill="1" applyBorder="1" applyAlignment="1" applyProtection="1">
      <alignment vertical="center" wrapText="1"/>
      <protection locked="0"/>
    </xf>
    <xf numFmtId="4" fontId="17" fillId="3" borderId="13" xfId="0" applyNumberFormat="1" applyFont="1" applyFill="1" applyBorder="1" applyAlignment="1" applyProtection="1">
      <alignment vertical="center" wrapText="1"/>
      <protection locked="0" hidden="1"/>
    </xf>
    <xf numFmtId="0" fontId="17" fillId="3" borderId="13" xfId="0" applyFont="1" applyFill="1" applyBorder="1" applyAlignment="1">
      <alignment vertical="center" wrapText="1"/>
    </xf>
    <xf numFmtId="0" fontId="20" fillId="3" borderId="17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horizontal="right" vertical="center" wrapText="1"/>
    </xf>
    <xf numFmtId="4" fontId="20" fillId="2" borderId="18" xfId="0" applyNumberFormat="1" applyFont="1" applyFill="1" applyBorder="1" applyAlignment="1">
      <alignment vertical="center" wrapText="1"/>
    </xf>
    <xf numFmtId="0" fontId="20" fillId="2" borderId="18" xfId="0" applyFont="1" applyFill="1" applyBorder="1" applyAlignment="1">
      <alignment vertical="center" wrapText="1"/>
    </xf>
    <xf numFmtId="0" fontId="20" fillId="3" borderId="17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 wrapText="1"/>
    </xf>
    <xf numFmtId="0" fontId="13" fillId="2" borderId="0" xfId="0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center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 applyProtection="1">
      <alignment horizontal="justify" vertical="center" wrapText="1"/>
    </xf>
    <xf numFmtId="0" fontId="13" fillId="2" borderId="1" xfId="0" applyNumberFormat="1" applyFont="1" applyFill="1" applyBorder="1" applyAlignment="1" applyProtection="1">
      <alignment horizontal="left"/>
    </xf>
    <xf numFmtId="0" fontId="15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/>
    </xf>
    <xf numFmtId="0" fontId="13" fillId="2" borderId="11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 wrapText="1"/>
    </xf>
    <xf numFmtId="0" fontId="13" fillId="2" borderId="11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</cellXfs>
  <cellStyles count="9">
    <cellStyle name="Komma" xfId="6" builtinId="3"/>
    <cellStyle name="Komma 2" xfId="8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7" name="Tabelle7" displayName="Tabelle7" ref="A13:O29" headerRowCount="0" totalsRowShown="0" tableBorderDxfId="45">
  <tableColumns count="15">
    <tableColumn id="1" name="Spalte1" headerRowDxfId="44" dataDxfId="43" totalsRowDxfId="42"/>
    <tableColumn id="2" name="Spalte2" headerRowDxfId="41" dataDxfId="40" totalsRowDxfId="39"/>
    <tableColumn id="3" name="Spalte3" headerRowDxfId="38" dataDxfId="37" totalsRowDxfId="36"/>
    <tableColumn id="4" name="Spalte4" headerRowDxfId="35" dataDxfId="34" totalsRowDxfId="33"/>
    <tableColumn id="5" name="Spalte5" headerRowDxfId="32" dataDxfId="31" totalsRowDxfId="30"/>
    <tableColumn id="6" name="Spalte6" headerRowDxfId="29" dataDxfId="28" totalsRowDxfId="27"/>
    <tableColumn id="7" name="Spalte7" headerRowDxfId="26" dataDxfId="25" totalsRowDxfId="24"/>
    <tableColumn id="8" name="Spalte8" headerRowDxfId="23" dataDxfId="22" totalsRowDxfId="21"/>
    <tableColumn id="9" name="Spalte9" headerRowDxfId="20" dataDxfId="19" totalsRowDxfId="18"/>
    <tableColumn id="10" name="Spalte10" headerRowDxfId="17" dataDxfId="16" totalsRowDxfId="15"/>
    <tableColumn id="11" name="Spalte11" headerRowDxfId="14" dataDxfId="13" totalsRowDxfId="12"/>
    <tableColumn id="12" name="Spalte12" headerRowDxfId="11" dataDxfId="10" totalsRowDxfId="9"/>
    <tableColumn id="13" name="Spalte13" headerRowDxfId="8" dataDxfId="7" totalsRowDxfId="6"/>
    <tableColumn id="14" name="Spalte14" headerRowDxfId="5" dataDxfId="4" totalsRowDxfId="3">
      <calculatedColumnFormula>($J13-($J13*$L13))+(($J13-($J13*$L13))*$K13)</calculatedColumnFormula>
    </tableColumn>
    <tableColumn id="15" name="Spalte15" headerRowDxfId="2" dataDxfId="1" totalsRow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3"/>
  <sheetViews>
    <sheetView showGridLines="0" tabSelected="1" topLeftCell="A3" zoomScaleNormal="100" workbookViewId="0">
      <selection activeCell="E3" sqref="E3"/>
    </sheetView>
  </sheetViews>
  <sheetFormatPr baseColWidth="10" defaultRowHeight="15" x14ac:dyDescent="0.25"/>
  <cols>
    <col min="1" max="1" width="58.28515625" style="114" customWidth="1"/>
    <col min="2" max="2" width="20" style="114" customWidth="1"/>
    <col min="3" max="3" width="20.5703125" style="114" customWidth="1"/>
    <col min="4" max="4" width="8.42578125" style="114" customWidth="1"/>
    <col min="5" max="5" width="22.42578125" style="114" customWidth="1"/>
    <col min="6" max="6" width="7.28515625" style="35" customWidth="1"/>
    <col min="7" max="7" width="57.7109375" style="116" customWidth="1"/>
    <col min="8" max="8" width="13.28515625" style="35" bestFit="1" customWidth="1"/>
    <col min="9" max="9" width="16" style="117" customWidth="1"/>
    <col min="10" max="10" width="36.28515625" style="117" customWidth="1"/>
    <col min="11" max="11" width="29.42578125" style="113" bestFit="1" customWidth="1"/>
    <col min="12" max="12" width="11.42578125" style="113"/>
    <col min="13" max="13" width="47.85546875" style="113" bestFit="1" customWidth="1"/>
    <col min="14" max="16384" width="11.42578125" style="114"/>
  </cols>
  <sheetData>
    <row r="1" spans="1:12" ht="27.75" customHeight="1" x14ac:dyDescent="0.25">
      <c r="A1" s="131"/>
      <c r="B1" s="131"/>
      <c r="C1" s="76"/>
      <c r="D1" s="10"/>
      <c r="E1" s="10"/>
      <c r="F1" s="21"/>
      <c r="G1" s="6"/>
      <c r="H1" s="10"/>
      <c r="I1" s="28"/>
      <c r="J1" s="28"/>
    </row>
    <row r="2" spans="1:12" ht="18" x14ac:dyDescent="0.25">
      <c r="A2" s="101"/>
      <c r="B2" s="101"/>
      <c r="C2" s="76"/>
      <c r="D2" s="10"/>
      <c r="E2" s="10"/>
      <c r="F2" s="21"/>
      <c r="G2" s="80"/>
      <c r="H2" s="10"/>
      <c r="I2" s="28"/>
      <c r="J2" s="28"/>
    </row>
    <row r="3" spans="1:12" ht="43.5" customHeight="1" x14ac:dyDescent="0.25">
      <c r="A3" s="132" t="s">
        <v>64</v>
      </c>
      <c r="B3" s="133"/>
      <c r="C3" s="133"/>
      <c r="D3" s="4" t="s">
        <v>12</v>
      </c>
      <c r="E3" s="70"/>
      <c r="F3" s="58"/>
      <c r="G3" s="77" t="s">
        <v>48</v>
      </c>
      <c r="H3" s="60"/>
      <c r="I3" s="28"/>
      <c r="J3" s="28"/>
      <c r="L3" s="115"/>
    </row>
    <row r="4" spans="1:12" ht="15.75" x14ac:dyDescent="0.25">
      <c r="A4" s="14"/>
      <c r="B4" s="11"/>
      <c r="C4" s="15"/>
      <c r="D4" s="10"/>
      <c r="E4" s="57"/>
      <c r="F4" s="21"/>
      <c r="G4" s="59"/>
      <c r="H4" s="29"/>
      <c r="I4" s="29"/>
      <c r="J4" s="29"/>
      <c r="K4" s="8"/>
    </row>
    <row r="5" spans="1:12" ht="43.5" x14ac:dyDescent="0.25">
      <c r="A5" s="134" t="s">
        <v>54</v>
      </c>
      <c r="B5" s="134"/>
      <c r="C5" s="134"/>
      <c r="D5" s="134"/>
      <c r="E5" s="134"/>
      <c r="F5" s="21"/>
      <c r="G5" s="78" t="s">
        <v>47</v>
      </c>
      <c r="H5" s="30"/>
      <c r="I5" s="31"/>
      <c r="J5" s="31"/>
    </row>
    <row r="6" spans="1:12" x14ac:dyDescent="0.25">
      <c r="A6" s="10"/>
      <c r="B6" s="10"/>
      <c r="C6" s="10"/>
      <c r="D6" s="10"/>
      <c r="E6" s="10"/>
      <c r="F6" s="10"/>
      <c r="G6" s="79"/>
      <c r="H6" s="10"/>
      <c r="I6" s="28"/>
      <c r="J6" s="28"/>
    </row>
    <row r="7" spans="1:12" ht="41.25" customHeight="1" x14ac:dyDescent="0.25">
      <c r="A7" s="56" t="s">
        <v>58</v>
      </c>
      <c r="B7" s="130"/>
      <c r="C7" s="130"/>
      <c r="D7" s="130"/>
      <c r="E7" s="54"/>
      <c r="F7" s="16"/>
      <c r="G7" s="22"/>
      <c r="H7" s="10"/>
      <c r="I7" s="28"/>
      <c r="J7" s="28"/>
    </row>
    <row r="8" spans="1:12" ht="39" customHeight="1" x14ac:dyDescent="0.25">
      <c r="A8" s="9" t="s">
        <v>26</v>
      </c>
      <c r="B8" s="135"/>
      <c r="C8" s="136"/>
      <c r="D8" s="137"/>
      <c r="E8" s="54"/>
      <c r="F8" s="16"/>
      <c r="H8" s="10"/>
      <c r="I8" s="28"/>
      <c r="J8" s="28"/>
    </row>
    <row r="9" spans="1:12" x14ac:dyDescent="0.25">
      <c r="A9" s="9" t="s">
        <v>39</v>
      </c>
      <c r="B9" s="135"/>
      <c r="C9" s="136"/>
      <c r="D9" s="137"/>
      <c r="E9" s="54"/>
      <c r="F9" s="18"/>
      <c r="G9" s="22"/>
      <c r="H9" s="10"/>
      <c r="I9" s="28"/>
      <c r="J9" s="28"/>
    </row>
    <row r="10" spans="1:12" ht="34.5" customHeight="1" x14ac:dyDescent="0.25">
      <c r="A10" s="9" t="s">
        <v>3</v>
      </c>
      <c r="B10" s="130"/>
      <c r="C10" s="130"/>
      <c r="D10" s="130"/>
      <c r="E10" s="55"/>
      <c r="F10" s="18"/>
      <c r="G10" s="23"/>
      <c r="H10" s="11"/>
      <c r="I10" s="32"/>
      <c r="J10" s="32"/>
    </row>
    <row r="11" spans="1:12" ht="30" x14ac:dyDescent="0.25">
      <c r="A11" s="86" t="s">
        <v>63</v>
      </c>
      <c r="B11" s="130"/>
      <c r="C11" s="130"/>
      <c r="D11" s="130"/>
      <c r="E11" s="54"/>
      <c r="F11" s="18"/>
      <c r="G11" s="11"/>
      <c r="H11" s="33"/>
      <c r="I11" s="28"/>
      <c r="J11" s="28"/>
    </row>
    <row r="12" spans="1:12" x14ac:dyDescent="0.25">
      <c r="A12" s="10"/>
      <c r="B12" s="10"/>
      <c r="C12" s="2"/>
      <c r="D12" s="10"/>
      <c r="E12" s="10"/>
      <c r="F12" s="18"/>
      <c r="G12" s="22"/>
      <c r="H12" s="10"/>
      <c r="I12" s="28"/>
      <c r="J12" s="28"/>
    </row>
    <row r="13" spans="1:12" x14ac:dyDescent="0.25">
      <c r="A13" s="11" t="s">
        <v>40</v>
      </c>
      <c r="B13" s="13" t="s">
        <v>41</v>
      </c>
      <c r="C13" s="73"/>
      <c r="D13" s="53" t="s">
        <v>13</v>
      </c>
      <c r="E13" s="75"/>
      <c r="F13" s="51"/>
      <c r="G13" s="22"/>
      <c r="H13" s="10"/>
      <c r="I13" s="28"/>
      <c r="J13" s="28"/>
    </row>
    <row r="14" spans="1:12" x14ac:dyDescent="0.25">
      <c r="A14" s="10"/>
      <c r="B14" s="10"/>
      <c r="C14" s="52"/>
      <c r="D14" s="10"/>
      <c r="E14" s="2"/>
      <c r="F14" s="18"/>
      <c r="G14" s="22"/>
      <c r="H14" s="10"/>
      <c r="I14" s="28"/>
      <c r="J14" s="28"/>
    </row>
    <row r="15" spans="1:12" x14ac:dyDescent="0.25">
      <c r="A15" s="11" t="s">
        <v>42</v>
      </c>
      <c r="B15" s="35"/>
      <c r="C15" s="74">
        <v>0</v>
      </c>
      <c r="D15" s="10"/>
      <c r="E15" s="49">
        <f>IF(C15&gt;0,125,0)</f>
        <v>0</v>
      </c>
      <c r="F15" s="18"/>
      <c r="G15" s="78" t="str">
        <f>IF(B8='Auswahllisten und NR'!G5,"Bitte geben Sie die Anzahl der Plätze an","keine Angabe notwendig")</f>
        <v>keine Angabe notwendig</v>
      </c>
    </row>
    <row r="16" spans="1:12" x14ac:dyDescent="0.25">
      <c r="A16" s="11" t="s">
        <v>43</v>
      </c>
      <c r="B16" s="35"/>
      <c r="C16" s="74">
        <v>0</v>
      </c>
      <c r="D16" s="10"/>
      <c r="E16" s="50">
        <f>IF($C$16=0,0,IF($C$16&gt;100,400,IF($C$16&lt;=100,200,"-")))</f>
        <v>0</v>
      </c>
      <c r="F16" s="51"/>
      <c r="G16" s="78" t="str">
        <f>IF($B$8='Auswahllisten und NR'!$G$6,"Bitte geben Sie die Anzahl der Bewohner an","keine Angabe notwendig")</f>
        <v>keine Angabe notwendig</v>
      </c>
    </row>
    <row r="17" spans="1:8" x14ac:dyDescent="0.25">
      <c r="A17" s="12"/>
      <c r="B17" s="10"/>
      <c r="C17" s="10"/>
      <c r="D17" s="10"/>
      <c r="E17" s="10"/>
      <c r="F17" s="18"/>
      <c r="G17" s="36"/>
      <c r="H17" s="10"/>
    </row>
    <row r="18" spans="1:8" ht="24" x14ac:dyDescent="0.25">
      <c r="A18" s="48" t="s">
        <v>56</v>
      </c>
      <c r="B18" s="61">
        <f>IF($B$9="Ja",90%,95%)</f>
        <v>0.95</v>
      </c>
      <c r="C18" s="17"/>
      <c r="D18" s="18"/>
      <c r="E18" s="18"/>
      <c r="F18" s="18"/>
      <c r="G18" s="22"/>
      <c r="H18" s="10"/>
    </row>
    <row r="19" spans="1:8" x14ac:dyDescent="0.25">
      <c r="A19" s="100"/>
      <c r="B19" s="35"/>
      <c r="C19" s="35"/>
      <c r="D19" s="19"/>
      <c r="E19" s="19"/>
      <c r="F19" s="19"/>
      <c r="G19" s="24"/>
      <c r="H19" s="83"/>
    </row>
    <row r="20" spans="1:8" ht="48" x14ac:dyDescent="0.25">
      <c r="A20" s="37"/>
      <c r="B20" s="39" t="s">
        <v>57</v>
      </c>
      <c r="C20" s="85" t="s">
        <v>15</v>
      </c>
      <c r="D20" s="19"/>
      <c r="E20" s="19"/>
      <c r="F20" s="19"/>
      <c r="G20" s="25"/>
      <c r="H20" s="83"/>
    </row>
    <row r="21" spans="1:8" ht="24" x14ac:dyDescent="0.25">
      <c r="A21" s="41"/>
      <c r="B21" s="47" t="s">
        <v>79</v>
      </c>
      <c r="C21" s="127" t="s">
        <v>14</v>
      </c>
      <c r="D21" s="19"/>
      <c r="E21" s="19"/>
      <c r="F21" s="19"/>
      <c r="H21" s="83"/>
    </row>
    <row r="22" spans="1:8" ht="29.25" customHeight="1" x14ac:dyDescent="0.25">
      <c r="A22" s="40" t="s">
        <v>44</v>
      </c>
      <c r="B22" s="71">
        <v>0</v>
      </c>
      <c r="C22" s="38">
        <f>SUMIF(Ausgabenübersicht!$C$13:$C$29,'Auswahllisten und NR'!$E$2,Ausgabenübersicht!$N$13:$N$29)</f>
        <v>0</v>
      </c>
      <c r="D22" s="19"/>
      <c r="E22" s="19"/>
      <c r="F22" s="19"/>
      <c r="G22" s="128" t="s">
        <v>78</v>
      </c>
      <c r="H22" s="83"/>
    </row>
    <row r="23" spans="1:8" x14ac:dyDescent="0.25">
      <c r="A23" s="40" t="s">
        <v>17</v>
      </c>
      <c r="B23" s="71">
        <v>0</v>
      </c>
      <c r="C23" s="38">
        <f>SUMIF(Ausgabenübersicht!$C$13:$C$29,'Auswahllisten und NR'!$E$3,Ausgabenübersicht!$N$13:$N$29)</f>
        <v>0</v>
      </c>
      <c r="D23" s="19"/>
      <c r="E23" s="19"/>
      <c r="F23" s="19"/>
      <c r="G23" s="129"/>
      <c r="H23" s="83"/>
    </row>
    <row r="24" spans="1:8" x14ac:dyDescent="0.25">
      <c r="A24" s="41" t="s">
        <v>45</v>
      </c>
      <c r="B24" s="72">
        <v>0</v>
      </c>
      <c r="C24" s="38">
        <f>SUMIF(Ausgabenübersicht!$C$13:$C$29,'Auswahllisten und NR'!$E$4,Ausgabenübersicht!$N$13:$N$29)</f>
        <v>0</v>
      </c>
      <c r="D24" s="19"/>
      <c r="E24" s="19"/>
      <c r="F24" s="19"/>
      <c r="G24" s="129"/>
      <c r="H24" s="83"/>
    </row>
    <row r="25" spans="1:8" x14ac:dyDescent="0.25">
      <c r="A25" s="42" t="s">
        <v>49</v>
      </c>
      <c r="B25" s="46">
        <f>SUM(B22:B24)</f>
        <v>0</v>
      </c>
      <c r="C25" s="44">
        <f>SUM(C22:C24)</f>
        <v>0</v>
      </c>
      <c r="D25" s="19"/>
      <c r="E25" s="19"/>
      <c r="F25" s="19"/>
      <c r="G25" s="24"/>
      <c r="H25" s="83"/>
    </row>
    <row r="26" spans="1:8" ht="25.5" customHeight="1" x14ac:dyDescent="0.25">
      <c r="A26" s="43" t="s">
        <v>50</v>
      </c>
      <c r="B26" s="81">
        <f>IF((IF($B$8='Auswahllisten und NR'!$G$2,5000,IF($B$8='Auswahllisten und NR'!$G$3,5000,IF($B$8='Auswahllisten und NR'!$G$4,5000,IF($B$8='Auswahllisten und NR'!$G$5,'Auswahllisten und NR'!$K$2,IF($B$8='Auswahllisten und NR'!$G$6,'Auswahllisten und NR'!$K$3,IF($B$8='Auswahllisten und NR'!$G$7,10000,"-")))))))&gt;(B25*B18),(B25*B18),(IF($B$8='Auswahllisten und NR'!$G$2,5000,IF($B$8='Auswahllisten und NR'!$G$3,5000,IF($B$8='Auswahllisten und NR'!$G$4,5000,IF($B$8='Auswahllisten und NR'!$G$5,'Auswahllisten und NR'!$K$2,IF($B$8='Auswahllisten und NR'!$G$6,'Auswahllisten und NR'!$K$3,IF($B$8='Auswahllisten und NR'!$G$7,10000,"-"))))))))</f>
        <v>0</v>
      </c>
      <c r="C26" s="45">
        <f>IF(($C$25*$B$18)&gt;$B$26,$B$26,($C$25*$B$18))</f>
        <v>0</v>
      </c>
      <c r="D26" s="20"/>
      <c r="E26" s="20"/>
      <c r="F26" s="20"/>
      <c r="G26" s="26"/>
      <c r="H26" s="83"/>
    </row>
    <row r="27" spans="1:8" x14ac:dyDescent="0.25">
      <c r="A27" s="42" t="s">
        <v>76</v>
      </c>
      <c r="B27" s="46">
        <f>SUM(B28:B29)</f>
        <v>0</v>
      </c>
      <c r="C27" s="46">
        <f>SUM(C28:C29)</f>
        <v>0</v>
      </c>
      <c r="D27" s="18"/>
      <c r="E27" s="18"/>
      <c r="F27" s="18"/>
      <c r="G27" s="27"/>
      <c r="H27" s="10"/>
    </row>
    <row r="28" spans="1:8" x14ac:dyDescent="0.25">
      <c r="A28" s="99" t="s">
        <v>67</v>
      </c>
      <c r="B28" s="38">
        <f>SUMIF('Finanzierungsmittel '!$B$11:$B$22,"Eigenmittel",'Finanzierungsmittel '!$E$11:$E$22)</f>
        <v>0</v>
      </c>
      <c r="C28" s="38">
        <f>SUMIF('Finanzierungsmittel '!$B$11:$B$22,"Eigenmittel",'Finanzierungsmittel '!$F$11:$F$22)</f>
        <v>0</v>
      </c>
      <c r="D28" s="35"/>
      <c r="E28" s="35"/>
      <c r="G28" s="36"/>
    </row>
    <row r="29" spans="1:8" x14ac:dyDescent="0.25">
      <c r="A29" s="99" t="s">
        <v>68</v>
      </c>
      <c r="B29" s="38">
        <f>SUMIF('Finanzierungsmittel '!$B$11:$B$22,"Fremdmittel",'Finanzierungsmittel '!$E$11:$E$22)</f>
        <v>0</v>
      </c>
      <c r="C29" s="38">
        <f>SUMIF('Finanzierungsmittel '!$B$11:$B$22,"Fremdmittel",'Finanzierungsmittel '!$F$11:$F$22)</f>
        <v>0</v>
      </c>
      <c r="D29" s="35"/>
      <c r="E29" s="35"/>
      <c r="G29" s="36"/>
    </row>
    <row r="30" spans="1:8" x14ac:dyDescent="0.25">
      <c r="A30" s="35"/>
      <c r="B30" s="35"/>
      <c r="C30" s="35"/>
      <c r="D30" s="35"/>
      <c r="E30" s="35"/>
      <c r="G30" s="36"/>
    </row>
    <row r="31" spans="1:8" x14ac:dyDescent="0.25">
      <c r="A31" s="35"/>
      <c r="B31" s="35"/>
      <c r="C31" s="35"/>
      <c r="D31" s="35"/>
      <c r="E31" s="35"/>
      <c r="G31" s="36"/>
    </row>
    <row r="32" spans="1:8" x14ac:dyDescent="0.25">
      <c r="A32" s="35"/>
      <c r="B32" s="35"/>
      <c r="C32" s="35"/>
      <c r="D32" s="35"/>
      <c r="E32" s="35"/>
      <c r="G32" s="36"/>
    </row>
    <row r="33" spans="1:7" x14ac:dyDescent="0.25">
      <c r="A33" s="35"/>
      <c r="B33" s="35"/>
      <c r="C33" s="35"/>
      <c r="D33" s="35"/>
      <c r="E33" s="35"/>
      <c r="G33" s="36"/>
    </row>
    <row r="34" spans="1:7" x14ac:dyDescent="0.25">
      <c r="A34" s="35"/>
      <c r="B34" s="35"/>
      <c r="C34" s="35"/>
      <c r="D34" s="35"/>
      <c r="E34" s="35"/>
      <c r="G34" s="36"/>
    </row>
    <row r="35" spans="1:7" x14ac:dyDescent="0.25">
      <c r="A35" s="35"/>
      <c r="B35" s="35"/>
      <c r="C35" s="35"/>
      <c r="D35" s="35"/>
      <c r="E35" s="35"/>
      <c r="G35" s="36"/>
    </row>
    <row r="36" spans="1:7" x14ac:dyDescent="0.25">
      <c r="A36" s="35"/>
      <c r="B36" s="35"/>
      <c r="C36" s="35"/>
      <c r="D36" s="35"/>
      <c r="E36" s="35"/>
      <c r="G36" s="36"/>
    </row>
    <row r="37" spans="1:7" x14ac:dyDescent="0.25">
      <c r="A37" s="35"/>
      <c r="B37" s="35"/>
      <c r="C37" s="35"/>
      <c r="D37" s="35"/>
      <c r="E37" s="35"/>
      <c r="G37" s="36"/>
    </row>
    <row r="38" spans="1:7" x14ac:dyDescent="0.25">
      <c r="A38" s="35"/>
      <c r="B38" s="35"/>
      <c r="C38" s="35"/>
      <c r="D38" s="35"/>
      <c r="E38" s="35"/>
      <c r="G38" s="36"/>
    </row>
    <row r="39" spans="1:7" x14ac:dyDescent="0.25">
      <c r="A39" s="35"/>
      <c r="B39" s="35"/>
      <c r="C39" s="35"/>
      <c r="D39" s="35"/>
      <c r="E39" s="35"/>
      <c r="G39" s="36"/>
    </row>
    <row r="40" spans="1:7" x14ac:dyDescent="0.25">
      <c r="A40" s="35"/>
      <c r="B40" s="35"/>
      <c r="C40" s="35"/>
      <c r="D40" s="35"/>
      <c r="E40" s="35"/>
      <c r="G40" s="36"/>
    </row>
    <row r="41" spans="1:7" x14ac:dyDescent="0.25">
      <c r="A41" s="35"/>
      <c r="B41" s="35"/>
      <c r="C41" s="35"/>
      <c r="D41" s="35"/>
      <c r="E41" s="35"/>
      <c r="G41" s="36"/>
    </row>
    <row r="42" spans="1:7" x14ac:dyDescent="0.25">
      <c r="A42" s="35"/>
      <c r="B42" s="35"/>
      <c r="C42" s="35"/>
      <c r="D42" s="35"/>
      <c r="E42" s="35"/>
      <c r="G42" s="36"/>
    </row>
    <row r="43" spans="1:7" x14ac:dyDescent="0.25">
      <c r="A43" s="35"/>
      <c r="B43" s="35"/>
      <c r="C43" s="35"/>
      <c r="D43" s="35"/>
      <c r="E43" s="35"/>
      <c r="G43" s="36"/>
    </row>
  </sheetData>
  <sheetProtection algorithmName="SHA-512" hashValue="T/bFDYaU+pYTt4rajIJGP1SgJ95zgXR6mxn2koTucoUc16sWNFWfwMKsy+ugZgpEdOkLH6TYAZy9ERr5Oc0flw==" saltValue="m73+CP5C3sZsN82wkqU4ug==" spinCount="100000" sheet="1" objects="1" scenarios="1" insertRows="0" selectLockedCells="1" sort="0"/>
  <customSheetViews>
    <customSheetView guid="{D159D382-C98C-474D-A5B9-FA4843B1F23C}" showPageBreaks="1" view="pageLayout" topLeftCell="A4">
      <selection activeCell="C15" sqref="C15"/>
    </customSheetView>
  </customSheetViews>
  <mergeCells count="9">
    <mergeCell ref="G22:G24"/>
    <mergeCell ref="B10:D10"/>
    <mergeCell ref="B11:D11"/>
    <mergeCell ref="A1:B1"/>
    <mergeCell ref="A3:C3"/>
    <mergeCell ref="A5:E5"/>
    <mergeCell ref="B8:D8"/>
    <mergeCell ref="B9:D9"/>
    <mergeCell ref="B7:D7"/>
  </mergeCells>
  <dataValidations xWindow="1425" yWindow="445" count="7">
    <dataValidation allowBlank="1" showInputMessage="1" showErrorMessage="1" errorTitle="Fördersatz prüfen" error="Handelt es sich bei Ihnen um eine Gebietskörperschaft? _x000a__x000a_Dann beträgt der max. Fördersatz 90%._x000a__x000a_Ansonsten beträgt der max. Fördersatz 95%." promptTitle="Fördersatz" prompt="Dieser Wert richtet sich nach Angabe, ob es sich um eine Gebietskörperschaft handelt. _x000a__x000a_Wenn ja, dann beträgt der max. Fördersatz 90%._x000a__x000a_Ansonsten beträgt der max. Fördersatz 95%._x000a_" sqref="B18"/>
    <dataValidation allowBlank="1" showInputMessage="1" showErrorMessage="1" promptTitle="Vorhaben" prompt="Titel des Vorhabens _x000a_gemäß Zuwendungsbescheid/ Zuweisungsschreiben._x000a__x000a__x000a_" sqref="B10:D10"/>
    <dataValidation allowBlank="1" showInputMessage="1" showErrorMessage="1" promptTitle="Vorgangsnummer laut Bescheid" prompt="Die Vorgangsnummer entnehmen Sie bitte dem Zuwendungsbescheid/ Zuweisungsschreiben._x000a_" sqref="B11:D11"/>
    <dataValidation allowBlank="1" showInputMessage="1" showErrorMessage="1" promptTitle="Bewilligungszeitraum" prompt="Der Bewilligungszeitraum entspricht dem Zeitraum der Maßnahme. Dieser wird im Zuwendungsbescheid/ Zuweisungsschreiben ausgewiesen." sqref="C13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Datum des eingereichten Verwendungsnachweises (inkl. Antrag auf Auszahlung) _x000a_an. _x000a_" sqref="E3"/>
    <dataValidation allowBlank="1" showInputMessage="1" showErrorMessage="1" promptTitle="Anzahl Bewohner" prompt="Bitte geben Sie hier die Anzahl der Bewohner je Einrichtung oder Wohneinheit an. _x000a__x000a_Danach berechnet sich der max. förderfähige Betrag._x000a_" sqref="C15:C16"/>
  </dataValidations>
  <pageMargins left="0.7" right="0.7" top="0.78740157499999996" bottom="0.78740157499999996" header="0.3" footer="0.3"/>
  <pageSetup paperSize="9" scale="67" orientation="landscape" r:id="rId1"/>
  <headerFooter>
    <oddFooter>&amp;LDigitalisierung Beratungsstellen und 
soziale Einrichtungen&amp;Czahlenmäßiger Nachweis&amp;RAU-2-001-20230426
Stand 12.05.2023</oddFooter>
  </headerFooter>
  <extLst>
    <ext xmlns:x14="http://schemas.microsoft.com/office/spreadsheetml/2009/9/main" uri="{CCE6A557-97BC-4b89-ADB6-D9C93CAAB3DF}">
      <x14:dataValidations xmlns:xm="http://schemas.microsoft.com/office/excel/2006/main" xWindow="1425" yWindow="445" count="2">
        <x14:dataValidation type="list" allowBlank="1" showInputMessage="1" showErrorMessage="1" promptTitle="Einrichtung" prompt="Bitte geben Sie über die Auswahlmögichkeiten an, um welche Art von Einrichtung es sich handelt._x000a_">
          <x14:formula1>
            <xm:f>'Auswahllisten und NR'!$G$2:$G$7</xm:f>
          </x14:formula1>
          <xm:sqref>B8:D8</xm:sqref>
        </x14:dataValidation>
        <x14:dataValidation type="list" allowBlank="1" showInputMessage="1" showErrorMessage="1" promptTitle="Gebietskörperschaft" prompt="Handelt es sich bei Ihnen um eine Gebietskörperschaft?">
          <x14:formula1>
            <xm:f>'Auswahllisten und NR'!$C$2:$C$3</xm:f>
          </x14:formula1>
          <xm:sqref>B9:D9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X74"/>
  <sheetViews>
    <sheetView showGridLines="0" zoomScale="90" zoomScaleNormal="90" zoomScalePageLayoutView="85" workbookViewId="0">
      <selection activeCell="E40" sqref="E40"/>
    </sheetView>
  </sheetViews>
  <sheetFormatPr baseColWidth="10" defaultRowHeight="14.25" x14ac:dyDescent="0.2"/>
  <cols>
    <col min="1" max="1" width="8.85546875" style="3" customWidth="1"/>
    <col min="2" max="2" width="9.28515625" style="3" customWidth="1"/>
    <col min="3" max="3" width="27.5703125" style="3" bestFit="1" customWidth="1"/>
    <col min="4" max="4" width="34.5703125" style="3" customWidth="1"/>
    <col min="5" max="5" width="31.85546875" style="3" customWidth="1"/>
    <col min="6" max="6" width="12.5703125" style="3" customWidth="1"/>
    <col min="7" max="7" width="13" style="3" customWidth="1"/>
    <col min="8" max="8" width="31.28515625" style="3" customWidth="1"/>
    <col min="9" max="9" width="17.28515625" style="3" customWidth="1"/>
    <col min="10" max="10" width="13.85546875" style="3" customWidth="1"/>
    <col min="11" max="11" width="11.7109375" style="3" customWidth="1"/>
    <col min="12" max="12" width="10.140625" style="3" customWidth="1"/>
    <col min="13" max="13" width="17.28515625" style="3" customWidth="1"/>
    <col min="14" max="14" width="14" style="3" customWidth="1"/>
    <col min="15" max="15" width="49" style="34" customWidth="1"/>
    <col min="16" max="16" width="8.140625" style="34" customWidth="1"/>
    <col min="17" max="24" width="11.42578125" style="34"/>
    <col min="25" max="16384" width="11.42578125" style="3"/>
  </cols>
  <sheetData>
    <row r="1" spans="1:24" x14ac:dyDescent="0.2"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x14ac:dyDescent="0.2"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s="2" customFormat="1" ht="15" x14ac:dyDescent="0.25">
      <c r="A3" s="133" t="s">
        <v>55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s="2" customFormat="1" ht="15.75" x14ac:dyDescent="0.25">
      <c r="A5" s="11"/>
      <c r="B5" s="62"/>
      <c r="C5" s="62"/>
      <c r="D5" s="63"/>
      <c r="E5" s="63"/>
      <c r="F5" s="64"/>
      <c r="G5" s="64"/>
      <c r="H5" s="65"/>
      <c r="I5" s="65"/>
      <c r="J5" s="65"/>
      <c r="K5" s="10"/>
      <c r="L5" s="83"/>
      <c r="M5" s="83"/>
      <c r="N5" s="83"/>
      <c r="O5" s="82" t="s">
        <v>46</v>
      </c>
      <c r="P5" s="10"/>
      <c r="Q5" s="10"/>
      <c r="R5" s="10"/>
      <c r="S5" s="10"/>
      <c r="T5" s="10"/>
      <c r="U5" s="10"/>
      <c r="V5" s="10"/>
      <c r="W5" s="10"/>
      <c r="X5" s="10"/>
    </row>
    <row r="6" spans="1:24" s="2" customFormat="1" ht="15" x14ac:dyDescent="0.25">
      <c r="A6" s="142" t="s">
        <v>58</v>
      </c>
      <c r="B6" s="142"/>
      <c r="C6" s="142"/>
      <c r="D6" s="142"/>
      <c r="E6" s="139">
        <f>Gesamtübersicht!$B$7</f>
        <v>0</v>
      </c>
      <c r="F6" s="139"/>
      <c r="G6" s="139"/>
      <c r="H6" s="139"/>
      <c r="I6" s="139"/>
      <c r="J6" s="83"/>
      <c r="K6" s="83"/>
      <c r="L6" s="83"/>
      <c r="M6" s="83"/>
      <c r="N6" s="83"/>
      <c r="O6" s="83"/>
      <c r="P6" s="10"/>
      <c r="Q6" s="10"/>
      <c r="R6" s="10"/>
      <c r="S6" s="10"/>
      <c r="T6" s="10"/>
      <c r="U6" s="10"/>
      <c r="V6" s="10"/>
      <c r="W6" s="10"/>
      <c r="X6" s="10"/>
    </row>
    <row r="7" spans="1:24" s="2" customFormat="1" ht="15.75" x14ac:dyDescent="0.25">
      <c r="A7" s="142" t="s">
        <v>3</v>
      </c>
      <c r="B7" s="142"/>
      <c r="C7" s="142"/>
      <c r="D7" s="142"/>
      <c r="E7" s="139">
        <f>Gesamtübersicht!$B$10</f>
        <v>0</v>
      </c>
      <c r="F7" s="139"/>
      <c r="G7" s="139"/>
      <c r="H7" s="139"/>
      <c r="I7" s="139"/>
      <c r="J7" s="83"/>
      <c r="K7" s="66"/>
      <c r="L7" s="83"/>
      <c r="M7" s="83"/>
      <c r="N7" s="83"/>
      <c r="O7" s="83"/>
      <c r="P7" s="10"/>
      <c r="Q7" s="10"/>
      <c r="R7" s="10"/>
      <c r="S7" s="10"/>
      <c r="T7" s="10"/>
      <c r="U7" s="10"/>
      <c r="V7" s="10"/>
      <c r="W7" s="10"/>
      <c r="X7" s="10"/>
    </row>
    <row r="8" spans="1:24" s="2" customFormat="1" ht="30.75" customHeight="1" x14ac:dyDescent="0.25">
      <c r="A8" s="143" t="s">
        <v>63</v>
      </c>
      <c r="B8" s="143"/>
      <c r="C8" s="143"/>
      <c r="D8" s="143"/>
      <c r="E8" s="139">
        <f>Gesamtübersicht!$B$11</f>
        <v>0</v>
      </c>
      <c r="F8" s="139"/>
      <c r="G8" s="139"/>
      <c r="H8" s="139"/>
      <c r="I8" s="139"/>
      <c r="J8" s="83"/>
      <c r="K8" s="65"/>
      <c r="L8" s="65"/>
      <c r="M8" s="65"/>
      <c r="N8" s="65"/>
      <c r="P8" s="10"/>
      <c r="Q8" s="10"/>
      <c r="R8" s="10"/>
      <c r="S8" s="10"/>
      <c r="T8" s="10"/>
      <c r="U8" s="10"/>
      <c r="V8" s="10"/>
      <c r="W8" s="10"/>
      <c r="X8" s="10"/>
    </row>
    <row r="9" spans="1:24" s="2" customFormat="1" ht="15.75" x14ac:dyDescent="0.25">
      <c r="A9" s="11"/>
      <c r="B9" s="62"/>
      <c r="C9" s="62"/>
      <c r="D9" s="63"/>
      <c r="E9" s="63"/>
      <c r="F9" s="64"/>
      <c r="G9" s="64"/>
      <c r="H9" s="64"/>
      <c r="I9" s="64"/>
      <c r="J9" s="65"/>
      <c r="K9" s="65"/>
      <c r="L9" s="65"/>
      <c r="M9" s="10"/>
      <c r="N9" s="83"/>
      <c r="O9" s="83"/>
      <c r="P9" s="10"/>
      <c r="Q9" s="10"/>
      <c r="R9" s="10"/>
      <c r="S9" s="10"/>
      <c r="T9" s="10"/>
      <c r="U9" s="10"/>
      <c r="V9" s="10"/>
      <c r="W9" s="10"/>
      <c r="X9" s="10"/>
    </row>
    <row r="10" spans="1:24" s="5" customFormat="1" ht="99.75" customHeight="1" x14ac:dyDescent="0.25">
      <c r="A10" s="140" t="s">
        <v>0</v>
      </c>
      <c r="B10" s="140" t="s">
        <v>4</v>
      </c>
      <c r="C10" s="140" t="s">
        <v>24</v>
      </c>
      <c r="D10" s="140" t="s">
        <v>5</v>
      </c>
      <c r="E10" s="140" t="s">
        <v>25</v>
      </c>
      <c r="F10" s="140" t="s">
        <v>6</v>
      </c>
      <c r="G10" s="140" t="s">
        <v>7</v>
      </c>
      <c r="H10" s="140" t="s">
        <v>59</v>
      </c>
      <c r="I10" s="140" t="s">
        <v>62</v>
      </c>
      <c r="J10" s="102" t="s">
        <v>52</v>
      </c>
      <c r="K10" s="102" t="s">
        <v>8</v>
      </c>
      <c r="L10" s="102" t="s">
        <v>53</v>
      </c>
      <c r="M10" s="140" t="s">
        <v>60</v>
      </c>
      <c r="N10" s="102" t="s">
        <v>61</v>
      </c>
      <c r="O10" s="140" t="s">
        <v>16</v>
      </c>
      <c r="P10" s="68"/>
      <c r="R10" s="68"/>
      <c r="S10" s="68"/>
      <c r="T10" s="68"/>
      <c r="U10" s="68"/>
      <c r="V10" s="68"/>
      <c r="W10" s="68"/>
      <c r="X10" s="68"/>
    </row>
    <row r="11" spans="1:24" ht="15.75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87" t="s">
        <v>9</v>
      </c>
      <c r="K11" s="87" t="s">
        <v>10</v>
      </c>
      <c r="L11" s="87" t="s">
        <v>10</v>
      </c>
      <c r="M11" s="145"/>
      <c r="N11" s="87" t="s">
        <v>9</v>
      </c>
      <c r="O11" s="141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5" hidden="1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83"/>
      <c r="Q12" s="83"/>
      <c r="R12" s="83"/>
      <c r="S12" s="83"/>
      <c r="T12" s="83"/>
      <c r="U12" s="83"/>
      <c r="V12" s="83"/>
      <c r="W12" s="83"/>
      <c r="X12" s="83"/>
    </row>
    <row r="13" spans="1:24" s="111" customFormat="1" x14ac:dyDescent="0.2">
      <c r="A13" s="118"/>
      <c r="B13" s="103"/>
      <c r="C13" s="103"/>
      <c r="D13" s="103"/>
      <c r="E13" s="103"/>
      <c r="F13" s="104"/>
      <c r="G13" s="104"/>
      <c r="H13" s="105"/>
      <c r="I13" s="106"/>
      <c r="J13" s="107"/>
      <c r="K13" s="108"/>
      <c r="L13" s="108"/>
      <c r="M13" s="109"/>
      <c r="N13" s="119">
        <f t="shared" ref="N13:N29" si="0">($J13-($J13*$L13))+(($J13-($J13*$L13))*$K13)</f>
        <v>0</v>
      </c>
      <c r="O13" s="120"/>
      <c r="P13" s="110"/>
      <c r="Q13" s="110"/>
      <c r="R13" s="110"/>
      <c r="S13" s="110"/>
      <c r="T13" s="110"/>
      <c r="U13" s="110"/>
      <c r="V13" s="110"/>
      <c r="W13" s="110"/>
      <c r="X13" s="110"/>
    </row>
    <row r="14" spans="1:24" s="111" customFormat="1" x14ac:dyDescent="0.2">
      <c r="A14" s="118"/>
      <c r="B14" s="103"/>
      <c r="C14" s="103"/>
      <c r="D14" s="103"/>
      <c r="E14" s="103"/>
      <c r="F14" s="104"/>
      <c r="G14" s="104"/>
      <c r="H14" s="105"/>
      <c r="I14" s="106"/>
      <c r="J14" s="107"/>
      <c r="K14" s="108"/>
      <c r="L14" s="108"/>
      <c r="M14" s="109"/>
      <c r="N14" s="119">
        <f t="shared" si="0"/>
        <v>0</v>
      </c>
      <c r="O14" s="120"/>
      <c r="P14" s="110"/>
      <c r="Q14" s="110"/>
      <c r="R14" s="110"/>
      <c r="S14" s="110"/>
      <c r="T14" s="110"/>
      <c r="U14" s="110"/>
      <c r="V14" s="110"/>
      <c r="W14" s="110"/>
      <c r="X14" s="110"/>
    </row>
    <row r="15" spans="1:24" s="111" customFormat="1" x14ac:dyDescent="0.2">
      <c r="A15" s="118"/>
      <c r="B15" s="103"/>
      <c r="C15" s="103"/>
      <c r="D15" s="103"/>
      <c r="E15" s="103"/>
      <c r="F15" s="104"/>
      <c r="G15" s="104"/>
      <c r="H15" s="105"/>
      <c r="I15" s="106"/>
      <c r="J15" s="107"/>
      <c r="K15" s="108"/>
      <c r="L15" s="108"/>
      <c r="M15" s="109"/>
      <c r="N15" s="119">
        <f t="shared" si="0"/>
        <v>0</v>
      </c>
      <c r="O15" s="120"/>
      <c r="P15" s="110"/>
      <c r="Q15" s="110"/>
      <c r="R15" s="110"/>
      <c r="S15" s="110"/>
      <c r="T15" s="110"/>
      <c r="U15" s="110"/>
      <c r="V15" s="110"/>
      <c r="W15" s="110"/>
      <c r="X15" s="110"/>
    </row>
    <row r="16" spans="1:24" s="111" customFormat="1" x14ac:dyDescent="0.2">
      <c r="A16" s="118"/>
      <c r="B16" s="103"/>
      <c r="C16" s="103"/>
      <c r="D16" s="103"/>
      <c r="E16" s="103"/>
      <c r="F16" s="104"/>
      <c r="G16" s="104"/>
      <c r="H16" s="105"/>
      <c r="I16" s="106"/>
      <c r="J16" s="107"/>
      <c r="K16" s="108"/>
      <c r="L16" s="108"/>
      <c r="M16" s="109"/>
      <c r="N16" s="119">
        <f t="shared" si="0"/>
        <v>0</v>
      </c>
      <c r="O16" s="120"/>
      <c r="P16" s="110"/>
      <c r="Q16" s="110"/>
      <c r="R16" s="110"/>
      <c r="S16" s="110"/>
      <c r="T16" s="110"/>
      <c r="U16" s="110"/>
      <c r="V16" s="110"/>
      <c r="W16" s="110"/>
      <c r="X16" s="110"/>
    </row>
    <row r="17" spans="1:24" s="111" customFormat="1" x14ac:dyDescent="0.2">
      <c r="A17" s="118"/>
      <c r="B17" s="103"/>
      <c r="C17" s="103"/>
      <c r="D17" s="103"/>
      <c r="E17" s="103"/>
      <c r="F17" s="104"/>
      <c r="G17" s="104"/>
      <c r="H17" s="105"/>
      <c r="I17" s="106"/>
      <c r="J17" s="107"/>
      <c r="K17" s="108"/>
      <c r="L17" s="108"/>
      <c r="M17" s="109"/>
      <c r="N17" s="119">
        <f t="shared" si="0"/>
        <v>0</v>
      </c>
      <c r="O17" s="120"/>
      <c r="P17" s="110"/>
      <c r="Q17" s="110"/>
      <c r="R17" s="110"/>
      <c r="S17" s="110"/>
      <c r="T17" s="110"/>
      <c r="U17" s="110"/>
      <c r="V17" s="110"/>
      <c r="W17" s="110"/>
      <c r="X17" s="110"/>
    </row>
    <row r="18" spans="1:24" s="111" customFormat="1" x14ac:dyDescent="0.2">
      <c r="A18" s="118"/>
      <c r="B18" s="103"/>
      <c r="C18" s="103"/>
      <c r="D18" s="103"/>
      <c r="E18" s="103"/>
      <c r="F18" s="104"/>
      <c r="G18" s="104"/>
      <c r="H18" s="105"/>
      <c r="I18" s="106"/>
      <c r="J18" s="107"/>
      <c r="K18" s="108"/>
      <c r="L18" s="108"/>
      <c r="M18" s="109"/>
      <c r="N18" s="119">
        <f t="shared" si="0"/>
        <v>0</v>
      </c>
      <c r="O18" s="120"/>
      <c r="P18" s="110"/>
      <c r="Q18" s="110"/>
      <c r="R18" s="110"/>
      <c r="S18" s="110"/>
      <c r="T18" s="110"/>
      <c r="U18" s="110"/>
      <c r="V18" s="110"/>
      <c r="W18" s="110"/>
      <c r="X18" s="110"/>
    </row>
    <row r="19" spans="1:24" s="111" customFormat="1" x14ac:dyDescent="0.2">
      <c r="A19" s="118"/>
      <c r="B19" s="103"/>
      <c r="C19" s="103"/>
      <c r="D19" s="103"/>
      <c r="E19" s="103"/>
      <c r="F19" s="104"/>
      <c r="G19" s="104"/>
      <c r="H19" s="105"/>
      <c r="I19" s="106"/>
      <c r="J19" s="107"/>
      <c r="K19" s="108"/>
      <c r="L19" s="108"/>
      <c r="M19" s="109"/>
      <c r="N19" s="119">
        <f t="shared" si="0"/>
        <v>0</v>
      </c>
      <c r="O19" s="120"/>
      <c r="P19" s="110"/>
      <c r="Q19" s="110"/>
      <c r="R19" s="110"/>
      <c r="S19" s="110"/>
      <c r="T19" s="110"/>
      <c r="U19" s="110"/>
      <c r="V19" s="110"/>
      <c r="W19" s="110"/>
      <c r="X19" s="110"/>
    </row>
    <row r="20" spans="1:24" s="111" customFormat="1" x14ac:dyDescent="0.2">
      <c r="A20" s="118"/>
      <c r="B20" s="103"/>
      <c r="C20" s="103"/>
      <c r="D20" s="103"/>
      <c r="E20" s="103"/>
      <c r="F20" s="104"/>
      <c r="G20" s="104"/>
      <c r="H20" s="105"/>
      <c r="I20" s="106"/>
      <c r="J20" s="107"/>
      <c r="K20" s="108"/>
      <c r="L20" s="108"/>
      <c r="M20" s="109"/>
      <c r="N20" s="119">
        <f t="shared" si="0"/>
        <v>0</v>
      </c>
      <c r="O20" s="120"/>
      <c r="P20" s="110"/>
      <c r="Q20" s="110"/>
      <c r="R20" s="110"/>
      <c r="S20" s="110"/>
      <c r="T20" s="110"/>
      <c r="U20" s="110"/>
      <c r="V20" s="110"/>
      <c r="W20" s="110"/>
      <c r="X20" s="110"/>
    </row>
    <row r="21" spans="1:24" s="111" customFormat="1" x14ac:dyDescent="0.2">
      <c r="A21" s="118"/>
      <c r="B21" s="103"/>
      <c r="C21" s="103"/>
      <c r="D21" s="103"/>
      <c r="E21" s="103"/>
      <c r="F21" s="104"/>
      <c r="G21" s="104"/>
      <c r="H21" s="105"/>
      <c r="I21" s="106"/>
      <c r="J21" s="107"/>
      <c r="K21" s="108"/>
      <c r="L21" s="108"/>
      <c r="M21" s="109"/>
      <c r="N21" s="119">
        <f t="shared" si="0"/>
        <v>0</v>
      </c>
      <c r="O21" s="12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4" s="111" customFormat="1" x14ac:dyDescent="0.2">
      <c r="A22" s="118"/>
      <c r="B22" s="103"/>
      <c r="C22" s="103"/>
      <c r="D22" s="103"/>
      <c r="E22" s="103"/>
      <c r="F22" s="104"/>
      <c r="G22" s="104"/>
      <c r="H22" s="105"/>
      <c r="I22" s="106"/>
      <c r="J22" s="107"/>
      <c r="K22" s="108"/>
      <c r="L22" s="108"/>
      <c r="M22" s="109"/>
      <c r="N22" s="119">
        <f t="shared" si="0"/>
        <v>0</v>
      </c>
      <c r="O22" s="120"/>
      <c r="P22" s="110"/>
      <c r="Q22" s="110"/>
      <c r="R22" s="110"/>
      <c r="S22" s="110"/>
      <c r="T22" s="110"/>
      <c r="U22" s="110"/>
      <c r="V22" s="110"/>
      <c r="W22" s="110"/>
      <c r="X22" s="110"/>
    </row>
    <row r="23" spans="1:24" s="111" customFormat="1" x14ac:dyDescent="0.2">
      <c r="A23" s="118"/>
      <c r="B23" s="103"/>
      <c r="C23" s="103"/>
      <c r="D23" s="103"/>
      <c r="E23" s="103"/>
      <c r="F23" s="104"/>
      <c r="G23" s="104"/>
      <c r="H23" s="105"/>
      <c r="I23" s="106"/>
      <c r="J23" s="107"/>
      <c r="K23" s="108"/>
      <c r="L23" s="108"/>
      <c r="M23" s="109"/>
      <c r="N23" s="119">
        <f t="shared" si="0"/>
        <v>0</v>
      </c>
      <c r="O23" s="120"/>
      <c r="P23" s="110"/>
      <c r="Q23" s="110"/>
      <c r="R23" s="110"/>
      <c r="S23" s="110"/>
      <c r="T23" s="110"/>
      <c r="U23" s="110"/>
      <c r="V23" s="110"/>
      <c r="W23" s="110"/>
      <c r="X23" s="110"/>
    </row>
    <row r="24" spans="1:24" s="111" customFormat="1" x14ac:dyDescent="0.2">
      <c r="A24" s="118"/>
      <c r="B24" s="103"/>
      <c r="C24" s="103"/>
      <c r="D24" s="103"/>
      <c r="E24" s="103"/>
      <c r="F24" s="104"/>
      <c r="G24" s="104"/>
      <c r="H24" s="105"/>
      <c r="I24" s="106"/>
      <c r="J24" s="107"/>
      <c r="K24" s="108"/>
      <c r="L24" s="108"/>
      <c r="M24" s="109"/>
      <c r="N24" s="119">
        <f t="shared" si="0"/>
        <v>0</v>
      </c>
      <c r="O24" s="12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1:24" s="111" customFormat="1" x14ac:dyDescent="0.2">
      <c r="A25" s="118"/>
      <c r="B25" s="103"/>
      <c r="C25" s="103"/>
      <c r="D25" s="103"/>
      <c r="E25" s="103"/>
      <c r="F25" s="104"/>
      <c r="G25" s="104"/>
      <c r="H25" s="105"/>
      <c r="I25" s="106"/>
      <c r="J25" s="107"/>
      <c r="K25" s="108"/>
      <c r="L25" s="108"/>
      <c r="M25" s="109"/>
      <c r="N25" s="119">
        <f t="shared" si="0"/>
        <v>0</v>
      </c>
      <c r="O25" s="120"/>
      <c r="P25" s="110"/>
      <c r="Q25" s="110"/>
      <c r="R25" s="110"/>
      <c r="S25" s="110"/>
      <c r="T25" s="110"/>
      <c r="U25" s="110"/>
      <c r="V25" s="110"/>
      <c r="W25" s="110"/>
      <c r="X25" s="110"/>
    </row>
    <row r="26" spans="1:24" s="111" customFormat="1" x14ac:dyDescent="0.2">
      <c r="A26" s="118"/>
      <c r="B26" s="103"/>
      <c r="C26" s="103"/>
      <c r="D26" s="103"/>
      <c r="E26" s="103"/>
      <c r="F26" s="104"/>
      <c r="G26" s="104"/>
      <c r="H26" s="105"/>
      <c r="I26" s="106"/>
      <c r="J26" s="107"/>
      <c r="K26" s="108"/>
      <c r="L26" s="108"/>
      <c r="M26" s="109"/>
      <c r="N26" s="119">
        <f t="shared" si="0"/>
        <v>0</v>
      </c>
      <c r="O26" s="12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1:24" s="111" customFormat="1" x14ac:dyDescent="0.2">
      <c r="A27" s="118"/>
      <c r="B27" s="103"/>
      <c r="C27" s="103"/>
      <c r="D27" s="103"/>
      <c r="E27" s="103"/>
      <c r="F27" s="104"/>
      <c r="G27" s="104"/>
      <c r="H27" s="112"/>
      <c r="I27" s="106"/>
      <c r="J27" s="107"/>
      <c r="K27" s="108"/>
      <c r="L27" s="108"/>
      <c r="M27" s="109"/>
      <c r="N27" s="119">
        <f t="shared" si="0"/>
        <v>0</v>
      </c>
      <c r="O27" s="120"/>
      <c r="P27" s="110"/>
      <c r="Q27" s="110"/>
      <c r="R27" s="110"/>
      <c r="S27" s="110"/>
      <c r="T27" s="110"/>
      <c r="U27" s="110"/>
      <c r="V27" s="110"/>
      <c r="W27" s="110"/>
      <c r="X27" s="110"/>
    </row>
    <row r="28" spans="1:24" x14ac:dyDescent="0.2">
      <c r="A28" s="118"/>
      <c r="B28" s="103"/>
      <c r="C28" s="103"/>
      <c r="D28" s="103"/>
      <c r="E28" s="103"/>
      <c r="F28" s="104"/>
      <c r="G28" s="104"/>
      <c r="H28" s="112"/>
      <c r="I28" s="106"/>
      <c r="J28" s="107"/>
      <c r="K28" s="108"/>
      <c r="L28" s="108"/>
      <c r="M28" s="109"/>
      <c r="N28" s="119">
        <f t="shared" si="0"/>
        <v>0</v>
      </c>
      <c r="O28" s="120"/>
      <c r="P28" s="83"/>
      <c r="Q28" s="83"/>
      <c r="R28" s="83"/>
      <c r="S28" s="83"/>
      <c r="T28" s="83"/>
      <c r="U28" s="83"/>
      <c r="V28" s="83"/>
      <c r="W28" s="83"/>
      <c r="X28" s="83"/>
    </row>
    <row r="29" spans="1:24" ht="14.25" customHeight="1" x14ac:dyDescent="0.2">
      <c r="A29" s="118"/>
      <c r="B29" s="103"/>
      <c r="C29" s="103"/>
      <c r="D29" s="103"/>
      <c r="E29" s="103"/>
      <c r="F29" s="104"/>
      <c r="G29" s="104"/>
      <c r="H29" s="112"/>
      <c r="I29" s="106"/>
      <c r="J29" s="107"/>
      <c r="K29" s="108"/>
      <c r="L29" s="108"/>
      <c r="M29" s="109"/>
      <c r="N29" s="119">
        <f t="shared" si="0"/>
        <v>0</v>
      </c>
      <c r="O29" s="120"/>
      <c r="P29" s="83"/>
      <c r="Q29" s="83"/>
      <c r="R29" s="83"/>
      <c r="S29" s="83"/>
      <c r="T29" s="83"/>
      <c r="U29" s="83"/>
      <c r="V29" s="83"/>
      <c r="W29" s="83"/>
      <c r="X29" s="83"/>
    </row>
    <row r="30" spans="1:24" s="83" customFormat="1" x14ac:dyDescent="0.2">
      <c r="A30" s="121"/>
      <c r="B30" s="122"/>
      <c r="C30" s="122"/>
      <c r="D30" s="122"/>
      <c r="E30" s="122"/>
      <c r="F30" s="122"/>
      <c r="G30" s="123"/>
      <c r="H30" s="123"/>
      <c r="I30" s="124" t="s">
        <v>11</v>
      </c>
      <c r="J30" s="124">
        <f>SUM(J13:J29)</f>
        <v>0</v>
      </c>
      <c r="K30" s="125"/>
      <c r="L30" s="124"/>
      <c r="M30" s="126"/>
      <c r="N30" s="124">
        <f>SUM(N13:N29)</f>
        <v>0</v>
      </c>
      <c r="O30" s="121"/>
    </row>
    <row r="31" spans="1:24" s="83" customFormat="1" x14ac:dyDescent="0.2">
      <c r="A31" s="144" t="s">
        <v>51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</row>
    <row r="32" spans="1:24" s="34" customFormat="1" x14ac:dyDescent="0.2">
      <c r="A32" s="144" t="s">
        <v>77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83"/>
    </row>
    <row r="33" s="34" customFormat="1" x14ac:dyDescent="0.2"/>
    <row r="34" s="34" customFormat="1" x14ac:dyDescent="0.2"/>
    <row r="35" s="34" customFormat="1" x14ac:dyDescent="0.2"/>
    <row r="36" s="34" customFormat="1" x14ac:dyDescent="0.2"/>
    <row r="37" s="34" customFormat="1" x14ac:dyDescent="0.2"/>
    <row r="38" s="34" customFormat="1" x14ac:dyDescent="0.2"/>
    <row r="39" s="34" customFormat="1" x14ac:dyDescent="0.2"/>
    <row r="40" s="34" customFormat="1" x14ac:dyDescent="0.2"/>
    <row r="41" s="34" customFormat="1" x14ac:dyDescent="0.2"/>
    <row r="42" s="34" customFormat="1" x14ac:dyDescent="0.2"/>
    <row r="43" s="34" customFormat="1" x14ac:dyDescent="0.2"/>
    <row r="44" s="34" customFormat="1" x14ac:dyDescent="0.2"/>
    <row r="45" s="34" customFormat="1" x14ac:dyDescent="0.2"/>
    <row r="46" s="34" customFormat="1" x14ac:dyDescent="0.2"/>
    <row r="47" s="34" customFormat="1" x14ac:dyDescent="0.2"/>
    <row r="48" s="34" customFormat="1" x14ac:dyDescent="0.2"/>
    <row r="49" s="34" customFormat="1" x14ac:dyDescent="0.2"/>
    <row r="50" s="34" customFormat="1" x14ac:dyDescent="0.2"/>
    <row r="51" s="34" customFormat="1" x14ac:dyDescent="0.2"/>
    <row r="52" s="34" customFormat="1" x14ac:dyDescent="0.2"/>
    <row r="53" s="34" customFormat="1" x14ac:dyDescent="0.2"/>
    <row r="54" s="34" customFormat="1" x14ac:dyDescent="0.2"/>
    <row r="55" s="34" customFormat="1" x14ac:dyDescent="0.2"/>
    <row r="56" s="34" customFormat="1" x14ac:dyDescent="0.2"/>
    <row r="57" s="34" customFormat="1" x14ac:dyDescent="0.2"/>
    <row r="58" s="34" customFormat="1" x14ac:dyDescent="0.2"/>
    <row r="59" s="34" customFormat="1" x14ac:dyDescent="0.2"/>
    <row r="60" s="34" customFormat="1" x14ac:dyDescent="0.2"/>
    <row r="61" s="34" customFormat="1" x14ac:dyDescent="0.2"/>
    <row r="62" s="34" customFormat="1" x14ac:dyDescent="0.2"/>
    <row r="63" s="34" customFormat="1" x14ac:dyDescent="0.2"/>
    <row r="64" s="34" customFormat="1" x14ac:dyDescent="0.2"/>
    <row r="65" spans="1:14" s="34" customFormat="1" x14ac:dyDescent="0.2"/>
    <row r="66" spans="1:14" s="34" customFormat="1" x14ac:dyDescent="0.2"/>
    <row r="67" spans="1:14" s="34" customFormat="1" x14ac:dyDescent="0.2"/>
    <row r="68" spans="1:14" s="34" customFormat="1" x14ac:dyDescent="0.2"/>
    <row r="69" spans="1:14" s="34" customFormat="1" x14ac:dyDescent="0.2"/>
    <row r="70" spans="1:14" s="34" customFormat="1" x14ac:dyDescent="0.2"/>
    <row r="71" spans="1:14" s="34" customFormat="1" x14ac:dyDescent="0.2"/>
    <row r="72" spans="1:14" s="34" customFormat="1" x14ac:dyDescent="0.2"/>
    <row r="73" spans="1:14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</sheetData>
  <sheetProtection algorithmName="SHA-512" hashValue="tRa3RSGeoJvXjD4TbmdiiO/m5fNhW6klEtkn+vN3rLQ+PeWrWWl0QoiQ46GKG+Fi1D43Sxg7rPWwp+781EHaiA==" saltValue="BdReP2EVnifp5+RZ7AT7Uw==" spinCount="100000" sheet="1" objects="1" scenarios="1" formatColumns="0" insertRows="0"/>
  <customSheetViews>
    <customSheetView guid="{D159D382-C98C-474D-A5B9-FA4843B1F23C}">
      <selection activeCell="E6" sqref="E6:I6"/>
    </customSheetView>
  </customSheetViews>
  <mergeCells count="21">
    <mergeCell ref="O10:O11"/>
    <mergeCell ref="A7:D7"/>
    <mergeCell ref="A6:D6"/>
    <mergeCell ref="A8:D8"/>
    <mergeCell ref="A32:N32"/>
    <mergeCell ref="A31:N31"/>
    <mergeCell ref="C10:C11"/>
    <mergeCell ref="M10:M11"/>
    <mergeCell ref="I10:I11"/>
    <mergeCell ref="H10:H11"/>
    <mergeCell ref="G10:G11"/>
    <mergeCell ref="F10:F11"/>
    <mergeCell ref="E10:E11"/>
    <mergeCell ref="B10:B11"/>
    <mergeCell ref="A10:A11"/>
    <mergeCell ref="D10:D11"/>
    <mergeCell ref="A3:O3"/>
    <mergeCell ref="A4:N4"/>
    <mergeCell ref="E6:I6"/>
    <mergeCell ref="E7:I7"/>
    <mergeCell ref="E8:I8"/>
  </mergeCells>
  <dataValidations count="1">
    <dataValidation type="custom" showInputMessage="1" showErrorMessage="1" sqref="N13:N29">
      <formula1>ISTEXT($J13-($J13*$L13))+(($J13-($J13*$L13))*$K13)</formula1>
    </dataValidation>
  </dataValidations>
  <pageMargins left="0.7" right="0.7" top="0.78740157499999996" bottom="0.78740157499999996" header="0.3" footer="0.3"/>
  <pageSetup paperSize="9" scale="43" fitToHeight="0" orientation="landscape" r:id="rId1"/>
  <headerFooter>
    <oddFooter>&amp;LDigitalisierung Beratungsstellen und 
soziale Einrichtungen&amp;Czahlenmäßiger Nachweis&amp;RAU-2-001-20230426
Stand 12.05.2023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'Auswahllisten und NR'!$C$2:$C$3</xm:f>
          </x14:formula1>
          <xm:sqref>I13:I29</xm:sqref>
        </x14:dataValidation>
        <x14:dataValidation type="list" allowBlank="1" showInputMessage="1" showErrorMessage="1">
          <x14:formula1>
            <xm:f>'Auswahllisten und NR'!$E$2:$E$4</xm:f>
          </x14:formula1>
          <xm:sqref>C13:C29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58"/>
  <sheetViews>
    <sheetView showGridLines="0" zoomScaleNormal="100" workbookViewId="0">
      <selection activeCell="G23" sqref="G23"/>
    </sheetView>
  </sheetViews>
  <sheetFormatPr baseColWidth="10" defaultRowHeight="14.25" x14ac:dyDescent="0.2"/>
  <cols>
    <col min="1" max="1" width="3.42578125" style="3" customWidth="1"/>
    <col min="2" max="2" width="19.7109375" style="3" customWidth="1"/>
    <col min="3" max="3" width="23.7109375" style="3" customWidth="1"/>
    <col min="4" max="4" width="33.5703125" style="3" bestFit="1" customWidth="1"/>
    <col min="5" max="5" width="36.85546875" style="3" customWidth="1"/>
    <col min="6" max="6" width="47.28515625" style="3" customWidth="1"/>
    <col min="7" max="7" width="56" style="83" customWidth="1"/>
    <col min="8" max="31" width="11.42578125" style="83"/>
    <col min="32" max="16384" width="11.42578125" style="3"/>
  </cols>
  <sheetData>
    <row r="3" spans="1:31" ht="15" x14ac:dyDescent="0.25">
      <c r="A3" s="133" t="s">
        <v>65</v>
      </c>
      <c r="B3" s="133"/>
      <c r="C3" s="133"/>
      <c r="D3" s="133"/>
      <c r="E3" s="133"/>
      <c r="F3" s="133"/>
      <c r="G3" s="133"/>
    </row>
    <row r="4" spans="1:31" ht="15.75" x14ac:dyDescent="0.25">
      <c r="A4" s="88"/>
      <c r="B4" s="25"/>
      <c r="C4" s="25"/>
      <c r="D4" s="25"/>
      <c r="E4" s="63"/>
      <c r="F4" s="89"/>
    </row>
    <row r="5" spans="1:31" ht="15" x14ac:dyDescent="0.25">
      <c r="A5" s="150" t="s">
        <v>58</v>
      </c>
      <c r="B5" s="151"/>
      <c r="C5" s="152"/>
      <c r="D5" s="139">
        <f>Gesamtübersicht!$B$7</f>
        <v>0</v>
      </c>
      <c r="E5" s="139"/>
      <c r="F5" s="83"/>
      <c r="G5" s="82" t="s">
        <v>46</v>
      </c>
    </row>
    <row r="6" spans="1:31" ht="15" x14ac:dyDescent="0.25">
      <c r="A6" s="150" t="s">
        <v>3</v>
      </c>
      <c r="B6" s="151"/>
      <c r="C6" s="152"/>
      <c r="D6" s="139">
        <f>Gesamtübersicht!$B$10</f>
        <v>0</v>
      </c>
      <c r="E6" s="139"/>
      <c r="F6" s="83"/>
    </row>
    <row r="7" spans="1:31" ht="35.25" customHeight="1" x14ac:dyDescent="0.25">
      <c r="A7" s="153" t="s">
        <v>63</v>
      </c>
      <c r="B7" s="154"/>
      <c r="C7" s="155"/>
      <c r="D7" s="139">
        <f>Gesamtübersicht!$B$11</f>
        <v>0</v>
      </c>
      <c r="E7" s="139"/>
      <c r="G7" s="3"/>
    </row>
    <row r="8" spans="1:31" ht="15.75" x14ac:dyDescent="0.25">
      <c r="A8" s="88"/>
      <c r="B8" s="25"/>
      <c r="C8" s="25"/>
      <c r="D8" s="25"/>
      <c r="E8" s="63"/>
      <c r="F8" s="89"/>
    </row>
    <row r="9" spans="1:31" s="5" customFormat="1" ht="14.25" customHeight="1" x14ac:dyDescent="0.25">
      <c r="A9" s="148" t="s">
        <v>0</v>
      </c>
      <c r="B9" s="149" t="s">
        <v>66</v>
      </c>
      <c r="C9" s="149" t="s">
        <v>73</v>
      </c>
      <c r="D9" s="149" t="s">
        <v>72</v>
      </c>
      <c r="E9" s="148" t="s">
        <v>74</v>
      </c>
      <c r="F9" s="148" t="s">
        <v>75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1:31" x14ac:dyDescent="0.2">
      <c r="A10" s="148"/>
      <c r="B10" s="149"/>
      <c r="C10" s="149"/>
      <c r="D10" s="149"/>
      <c r="E10" s="148"/>
      <c r="F10" s="148"/>
      <c r="G10" s="3"/>
    </row>
    <row r="11" spans="1:31" x14ac:dyDescent="0.2">
      <c r="A11" s="69"/>
      <c r="B11" s="69"/>
      <c r="C11" s="69"/>
      <c r="D11" s="90"/>
      <c r="E11" s="95"/>
      <c r="F11" s="96"/>
      <c r="G11" s="3"/>
    </row>
    <row r="12" spans="1:31" x14ac:dyDescent="0.2">
      <c r="A12" s="69"/>
      <c r="B12" s="69"/>
      <c r="C12" s="69"/>
      <c r="D12" s="91"/>
      <c r="E12" s="95"/>
      <c r="F12" s="96"/>
      <c r="G12" s="3"/>
    </row>
    <row r="13" spans="1:31" ht="14.25" customHeight="1" x14ac:dyDescent="0.2">
      <c r="A13" s="69"/>
      <c r="B13" s="69"/>
      <c r="C13" s="69"/>
      <c r="D13" s="91"/>
      <c r="E13" s="95"/>
      <c r="F13" s="96"/>
      <c r="G13" s="3"/>
    </row>
    <row r="14" spans="1:31" ht="14.25" customHeight="1" x14ac:dyDescent="0.2">
      <c r="A14" s="69"/>
      <c r="B14" s="69"/>
      <c r="C14" s="69"/>
      <c r="D14" s="91"/>
      <c r="E14" s="95"/>
      <c r="F14" s="96"/>
      <c r="G14" s="3"/>
    </row>
    <row r="15" spans="1:31" ht="14.25" customHeight="1" x14ac:dyDescent="0.2">
      <c r="A15" s="69"/>
      <c r="B15" s="69"/>
      <c r="C15" s="69"/>
      <c r="D15" s="91"/>
      <c r="E15" s="95"/>
      <c r="F15" s="96"/>
      <c r="G15" s="3"/>
    </row>
    <row r="16" spans="1:31" ht="14.25" customHeight="1" x14ac:dyDescent="0.2">
      <c r="A16" s="69"/>
      <c r="B16" s="69"/>
      <c r="C16" s="69"/>
      <c r="D16" s="91"/>
      <c r="E16" s="95"/>
      <c r="F16" s="96"/>
      <c r="G16" s="3"/>
    </row>
    <row r="17" spans="1:7" ht="14.25" customHeight="1" x14ac:dyDescent="0.2">
      <c r="A17" s="69"/>
      <c r="B17" s="69"/>
      <c r="C17" s="69"/>
      <c r="D17" s="91"/>
      <c r="E17" s="95"/>
      <c r="F17" s="96"/>
      <c r="G17" s="3"/>
    </row>
    <row r="18" spans="1:7" ht="13.5" customHeight="1" x14ac:dyDescent="0.2">
      <c r="A18" s="69"/>
      <c r="B18" s="69"/>
      <c r="C18" s="69"/>
      <c r="D18" s="91"/>
      <c r="E18" s="95"/>
      <c r="F18" s="96"/>
      <c r="G18" s="3"/>
    </row>
    <row r="19" spans="1:7" ht="13.5" customHeight="1" x14ac:dyDescent="0.2">
      <c r="A19" s="69"/>
      <c r="B19" s="69"/>
      <c r="C19" s="69"/>
      <c r="D19" s="91"/>
      <c r="E19" s="95"/>
      <c r="F19" s="96"/>
      <c r="G19" s="3"/>
    </row>
    <row r="20" spans="1:7" ht="13.5" customHeight="1" x14ac:dyDescent="0.2">
      <c r="A20" s="69"/>
      <c r="B20" s="69"/>
      <c r="C20" s="69"/>
      <c r="D20" s="91"/>
      <c r="E20" s="95"/>
      <c r="F20" s="96"/>
      <c r="G20" s="3"/>
    </row>
    <row r="21" spans="1:7" ht="13.5" customHeight="1" x14ac:dyDescent="0.2">
      <c r="A21" s="69"/>
      <c r="B21" s="69"/>
      <c r="C21" s="69"/>
      <c r="D21" s="91"/>
      <c r="E21" s="95"/>
      <c r="F21" s="96"/>
      <c r="G21" s="3"/>
    </row>
    <row r="22" spans="1:7" ht="13.5" customHeight="1" x14ac:dyDescent="0.2">
      <c r="A22" s="69"/>
      <c r="B22" s="69"/>
      <c r="C22" s="69"/>
      <c r="D22" s="91"/>
      <c r="E22" s="95"/>
      <c r="F22" s="96"/>
      <c r="G22" s="3"/>
    </row>
    <row r="23" spans="1:7" ht="15" x14ac:dyDescent="0.25">
      <c r="A23" s="84"/>
      <c r="B23" s="84"/>
      <c r="C23" s="84"/>
      <c r="D23" s="94" t="s">
        <v>69</v>
      </c>
      <c r="E23" s="97">
        <f>SUM(E11:E22)</f>
        <v>0</v>
      </c>
      <c r="F23" s="97">
        <f>SUM(F11:F22)</f>
        <v>0</v>
      </c>
    </row>
    <row r="24" spans="1:7" x14ac:dyDescent="0.2">
      <c r="A24" s="84"/>
      <c r="B24" s="84"/>
      <c r="C24" s="84"/>
      <c r="D24" s="84"/>
      <c r="E24" s="84"/>
      <c r="F24" s="67"/>
    </row>
    <row r="25" spans="1:7" ht="14.25" customHeight="1" x14ac:dyDescent="0.2">
      <c r="A25" s="146"/>
      <c r="B25" s="147"/>
      <c r="C25" s="147"/>
      <c r="D25" s="147"/>
      <c r="E25" s="147"/>
      <c r="F25" s="147"/>
    </row>
    <row r="26" spans="1:7" ht="15" x14ac:dyDescent="0.2">
      <c r="A26" s="146"/>
      <c r="B26" s="147"/>
      <c r="C26" s="147"/>
      <c r="D26" s="147"/>
      <c r="E26" s="147"/>
      <c r="F26" s="147"/>
    </row>
    <row r="27" spans="1:7" ht="22.5" customHeight="1" x14ac:dyDescent="0.2">
      <c r="A27" s="146"/>
      <c r="B27" s="147"/>
      <c r="C27" s="147"/>
      <c r="D27" s="147"/>
      <c r="E27" s="147"/>
      <c r="F27" s="147"/>
    </row>
    <row r="28" spans="1:7" x14ac:dyDescent="0.2">
      <c r="A28" s="83"/>
      <c r="B28" s="83"/>
      <c r="C28" s="83"/>
      <c r="D28" s="83"/>
      <c r="E28" s="83"/>
      <c r="F28" s="83"/>
    </row>
    <row r="29" spans="1:7" x14ac:dyDescent="0.2">
      <c r="A29" s="83"/>
      <c r="B29" s="83"/>
      <c r="C29" s="83"/>
      <c r="D29" s="83"/>
      <c r="E29" s="83"/>
      <c r="F29" s="83"/>
    </row>
    <row r="30" spans="1:7" x14ac:dyDescent="0.2">
      <c r="A30" s="83"/>
      <c r="B30" s="83"/>
      <c r="C30" s="83"/>
      <c r="D30" s="83"/>
      <c r="E30" s="83"/>
      <c r="F30" s="83"/>
    </row>
    <row r="31" spans="1:7" x14ac:dyDescent="0.2">
      <c r="A31" s="83"/>
      <c r="B31" s="83"/>
      <c r="C31" s="83"/>
      <c r="D31" s="83"/>
      <c r="E31" s="83"/>
      <c r="F31" s="83"/>
    </row>
    <row r="32" spans="1:7" x14ac:dyDescent="0.2">
      <c r="A32" s="83"/>
      <c r="B32" s="83"/>
      <c r="C32" s="83"/>
      <c r="D32" s="83"/>
      <c r="E32" s="83"/>
      <c r="F32" s="83"/>
    </row>
    <row r="33" spans="1:6" x14ac:dyDescent="0.2">
      <c r="A33" s="83"/>
      <c r="B33" s="83"/>
      <c r="C33" s="83"/>
      <c r="D33" s="83"/>
      <c r="E33" s="83"/>
      <c r="F33" s="83"/>
    </row>
    <row r="34" spans="1:6" x14ac:dyDescent="0.2">
      <c r="A34" s="83"/>
      <c r="B34" s="83"/>
      <c r="C34" s="83"/>
      <c r="D34" s="83"/>
      <c r="E34" s="83"/>
      <c r="F34" s="83"/>
    </row>
    <row r="35" spans="1:6" x14ac:dyDescent="0.2">
      <c r="A35" s="83"/>
      <c r="B35" s="83"/>
      <c r="C35" s="83"/>
      <c r="D35" s="83"/>
      <c r="E35" s="83"/>
      <c r="F35" s="83"/>
    </row>
    <row r="36" spans="1:6" x14ac:dyDescent="0.2">
      <c r="A36" s="83"/>
      <c r="B36" s="83"/>
      <c r="C36" s="83"/>
      <c r="D36" s="83"/>
      <c r="E36" s="83"/>
      <c r="F36" s="83"/>
    </row>
    <row r="37" spans="1:6" x14ac:dyDescent="0.2">
      <c r="A37" s="83"/>
      <c r="B37" s="83"/>
      <c r="C37" s="83"/>
      <c r="D37" s="83"/>
      <c r="E37" s="83"/>
      <c r="F37" s="83"/>
    </row>
    <row r="38" spans="1:6" x14ac:dyDescent="0.2">
      <c r="A38" s="83"/>
      <c r="B38" s="83"/>
      <c r="C38" s="83"/>
      <c r="D38" s="83"/>
      <c r="E38" s="83"/>
      <c r="F38" s="83"/>
    </row>
    <row r="39" spans="1:6" x14ac:dyDescent="0.2">
      <c r="A39" s="83"/>
      <c r="B39" s="83"/>
      <c r="C39" s="83"/>
      <c r="D39" s="83"/>
      <c r="E39" s="83"/>
      <c r="F39" s="83"/>
    </row>
    <row r="40" spans="1:6" x14ac:dyDescent="0.2">
      <c r="A40" s="83"/>
      <c r="B40" s="83"/>
      <c r="C40" s="83"/>
      <c r="D40" s="83"/>
      <c r="E40" s="83"/>
      <c r="F40" s="83"/>
    </row>
    <row r="41" spans="1:6" x14ac:dyDescent="0.2">
      <c r="A41" s="83"/>
      <c r="B41" s="83"/>
      <c r="C41" s="83"/>
      <c r="D41" s="83"/>
      <c r="E41" s="83"/>
      <c r="F41" s="83"/>
    </row>
    <row r="42" spans="1:6" x14ac:dyDescent="0.2">
      <c r="A42" s="83"/>
      <c r="B42" s="83"/>
      <c r="C42" s="83"/>
      <c r="D42" s="83"/>
      <c r="E42" s="83"/>
      <c r="F42" s="83"/>
    </row>
    <row r="43" spans="1:6" x14ac:dyDescent="0.2">
      <c r="A43" s="83"/>
      <c r="B43" s="83"/>
      <c r="C43" s="83"/>
      <c r="D43" s="83"/>
      <c r="E43" s="83"/>
      <c r="F43" s="83"/>
    </row>
    <row r="44" spans="1:6" x14ac:dyDescent="0.2">
      <c r="A44" s="83"/>
      <c r="B44" s="83"/>
      <c r="C44" s="83"/>
      <c r="D44" s="83"/>
      <c r="E44" s="83"/>
      <c r="F44" s="83"/>
    </row>
    <row r="45" spans="1:6" x14ac:dyDescent="0.2">
      <c r="A45" s="83"/>
      <c r="B45" s="83"/>
      <c r="C45" s="83"/>
      <c r="D45" s="83"/>
      <c r="E45" s="83"/>
      <c r="F45" s="83"/>
    </row>
    <row r="46" spans="1:6" x14ac:dyDescent="0.2">
      <c r="A46" s="83"/>
      <c r="B46" s="83"/>
      <c r="C46" s="83"/>
      <c r="D46" s="83"/>
      <c r="E46" s="83"/>
      <c r="F46" s="83"/>
    </row>
    <row r="47" spans="1:6" x14ac:dyDescent="0.2">
      <c r="A47" s="83"/>
      <c r="B47" s="83"/>
      <c r="C47" s="83"/>
      <c r="D47" s="83"/>
      <c r="E47" s="83"/>
      <c r="F47" s="83"/>
    </row>
    <row r="48" spans="1:6" x14ac:dyDescent="0.2">
      <c r="A48" s="83"/>
      <c r="B48" s="83"/>
      <c r="C48" s="83"/>
      <c r="D48" s="83"/>
      <c r="E48" s="83"/>
      <c r="F48" s="83"/>
    </row>
    <row r="49" spans="1:6" x14ac:dyDescent="0.2">
      <c r="A49" s="83"/>
      <c r="B49" s="83"/>
      <c r="C49" s="83"/>
      <c r="D49" s="83"/>
      <c r="E49" s="83"/>
      <c r="F49" s="83"/>
    </row>
    <row r="50" spans="1:6" x14ac:dyDescent="0.2">
      <c r="A50" s="83"/>
      <c r="B50" s="83"/>
      <c r="C50" s="83"/>
      <c r="D50" s="83"/>
      <c r="E50" s="83"/>
      <c r="F50" s="83"/>
    </row>
    <row r="51" spans="1:6" x14ac:dyDescent="0.2">
      <c r="A51" s="83"/>
      <c r="B51" s="83"/>
      <c r="C51" s="83"/>
      <c r="D51" s="83"/>
      <c r="E51" s="83"/>
      <c r="F51" s="83"/>
    </row>
    <row r="52" spans="1:6" x14ac:dyDescent="0.2">
      <c r="A52" s="83"/>
      <c r="B52" s="83"/>
      <c r="C52" s="83"/>
      <c r="D52" s="83"/>
      <c r="E52" s="83"/>
      <c r="F52" s="83"/>
    </row>
    <row r="53" spans="1:6" x14ac:dyDescent="0.2">
      <c r="A53" s="83"/>
      <c r="B53" s="83"/>
      <c r="C53" s="83"/>
      <c r="D53" s="83"/>
      <c r="E53" s="83"/>
      <c r="F53" s="83"/>
    </row>
    <row r="54" spans="1:6" x14ac:dyDescent="0.2">
      <c r="A54" s="83"/>
      <c r="B54" s="83"/>
      <c r="C54" s="83"/>
      <c r="D54" s="83"/>
      <c r="E54" s="83"/>
      <c r="F54" s="83"/>
    </row>
    <row r="55" spans="1:6" x14ac:dyDescent="0.2">
      <c r="A55" s="83"/>
      <c r="B55" s="83"/>
      <c r="C55" s="83"/>
      <c r="D55" s="83"/>
      <c r="E55" s="83"/>
      <c r="F55" s="83"/>
    </row>
    <row r="56" spans="1:6" x14ac:dyDescent="0.2">
      <c r="A56" s="83"/>
      <c r="B56" s="83"/>
      <c r="C56" s="83"/>
      <c r="D56" s="83"/>
      <c r="E56" s="83"/>
      <c r="F56" s="83"/>
    </row>
    <row r="57" spans="1:6" x14ac:dyDescent="0.2">
      <c r="A57" s="83"/>
      <c r="B57" s="83"/>
      <c r="C57" s="83"/>
      <c r="D57" s="83"/>
      <c r="E57" s="83"/>
      <c r="F57" s="83"/>
    </row>
    <row r="58" spans="1:6" x14ac:dyDescent="0.2">
      <c r="A58" s="83"/>
      <c r="B58" s="83"/>
      <c r="C58" s="83"/>
      <c r="D58" s="83"/>
      <c r="E58" s="83"/>
      <c r="F58" s="83"/>
    </row>
  </sheetData>
  <sheetProtection algorithmName="SHA-512" hashValue="8dtXXcVoWL/ma/hGOZuadmhdapaB1hJqPYGt1UIZj35cq1FZ8hAQrQ8+G56jsQ+E+SnktbhVCruFJ2gIU0HP+Q==" saltValue="65jgAEIaKyLv9KP2dPsiew==" spinCount="100000" sheet="1" objects="1" scenarios="1"/>
  <mergeCells count="16">
    <mergeCell ref="A25:F25"/>
    <mergeCell ref="A26:F26"/>
    <mergeCell ref="A27:F27"/>
    <mergeCell ref="A3:G3"/>
    <mergeCell ref="F9:F10"/>
    <mergeCell ref="D9:D10"/>
    <mergeCell ref="B9:B10"/>
    <mergeCell ref="C9:C10"/>
    <mergeCell ref="E9:E10"/>
    <mergeCell ref="A5:C5"/>
    <mergeCell ref="D5:E5"/>
    <mergeCell ref="A6:C6"/>
    <mergeCell ref="D6:E6"/>
    <mergeCell ref="A7:C7"/>
    <mergeCell ref="D7:E7"/>
    <mergeCell ref="A9:A10"/>
  </mergeCells>
  <pageMargins left="0.7" right="0.7" top="0.78740157499999996" bottom="0.78740157499999996" header="0.3" footer="0.3"/>
  <pageSetup paperSize="9" scale="59" fitToHeight="0" orientation="landscape" r:id="rId1"/>
  <headerFooter>
    <oddFooter>&amp;LDigitalisierung Beratungsstellen und 
soziale Einrichtungen&amp;Czahlenmäßiger Nachweis&amp;RAU-2-001-20230426
Stand 12.05.2023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'Auswahllisten und NR'!$I$2:$I$3</xm:f>
          </x14:formula1>
          <xm:sqref>B11:B22</xm:sqref>
        </x14:dataValidation>
        <x14:dataValidation type="list" allowBlank="1" showInputMessage="1" showErrorMessage="1">
          <x14:formula1>
            <xm:f>'Auswahllisten und NR'!$H$2:$H$3</xm:f>
          </x14:formula1>
          <xm:sqref>C11:C22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2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31.28515625" bestFit="1" customWidth="1"/>
    <col min="5" max="5" width="29.7109375" customWidth="1"/>
    <col min="6" max="6" width="6.140625" bestFit="1" customWidth="1"/>
    <col min="7" max="7" width="73.85546875" bestFit="1" customWidth="1"/>
    <col min="8" max="8" width="40.28515625" customWidth="1"/>
    <col min="9" max="9" width="18.85546875" bestFit="1" customWidth="1"/>
    <col min="11" max="11" width="14.42578125" bestFit="1" customWidth="1"/>
  </cols>
  <sheetData>
    <row r="1" spans="1:11" ht="30" x14ac:dyDescent="0.25">
      <c r="A1" s="1" t="s">
        <v>18</v>
      </c>
      <c r="E1" t="s">
        <v>24</v>
      </c>
      <c r="G1" t="s">
        <v>26</v>
      </c>
      <c r="H1" s="98" t="s">
        <v>73</v>
      </c>
      <c r="I1" s="98" t="s">
        <v>66</v>
      </c>
    </row>
    <row r="2" spans="1:11" ht="30" x14ac:dyDescent="0.25">
      <c r="A2" s="1" t="s">
        <v>19</v>
      </c>
      <c r="C2" t="s">
        <v>1</v>
      </c>
      <c r="E2" s="98" t="s">
        <v>44</v>
      </c>
      <c r="F2" t="s">
        <v>33</v>
      </c>
      <c r="G2" t="s">
        <v>27</v>
      </c>
      <c r="H2" s="93" t="s">
        <v>71</v>
      </c>
      <c r="I2" t="s">
        <v>67</v>
      </c>
      <c r="K2" s="7">
        <f>Gesamtübersicht!$C$15*Gesamtübersicht!$E$15</f>
        <v>0</v>
      </c>
    </row>
    <row r="3" spans="1:11" ht="15.75" x14ac:dyDescent="0.25">
      <c r="A3" s="1" t="s">
        <v>20</v>
      </c>
      <c r="C3" t="s">
        <v>2</v>
      </c>
      <c r="E3" s="98" t="s">
        <v>17</v>
      </c>
      <c r="F3" t="s">
        <v>34</v>
      </c>
      <c r="G3" t="s">
        <v>28</v>
      </c>
      <c r="H3" t="s">
        <v>70</v>
      </c>
      <c r="I3" t="s">
        <v>68</v>
      </c>
      <c r="K3" s="7">
        <f>Gesamtübersicht!$E$16</f>
        <v>0</v>
      </c>
    </row>
    <row r="4" spans="1:11" ht="30" x14ac:dyDescent="0.25">
      <c r="A4" s="1" t="s">
        <v>21</v>
      </c>
      <c r="E4" s="98" t="s">
        <v>45</v>
      </c>
      <c r="F4" t="s">
        <v>35</v>
      </c>
      <c r="G4" t="s">
        <v>29</v>
      </c>
    </row>
    <row r="5" spans="1:11" ht="15.75" x14ac:dyDescent="0.25">
      <c r="A5" s="1" t="s">
        <v>22</v>
      </c>
      <c r="F5" t="s">
        <v>36</v>
      </c>
      <c r="G5" t="s">
        <v>30</v>
      </c>
    </row>
    <row r="6" spans="1:11" ht="15.75" x14ac:dyDescent="0.25">
      <c r="A6" s="1" t="s">
        <v>23</v>
      </c>
      <c r="F6" t="s">
        <v>37</v>
      </c>
      <c r="G6" t="s">
        <v>31</v>
      </c>
    </row>
    <row r="7" spans="1:11" ht="15.75" x14ac:dyDescent="0.25">
      <c r="A7" s="1"/>
      <c r="F7" t="s">
        <v>38</v>
      </c>
      <c r="G7" t="s">
        <v>32</v>
      </c>
    </row>
    <row r="8" spans="1:11" ht="15.75" x14ac:dyDescent="0.25">
      <c r="A8" s="1"/>
    </row>
    <row r="22" spans="1:7" x14ac:dyDescent="0.25">
      <c r="A22" s="92"/>
      <c r="B22" s="92"/>
      <c r="C22" s="92"/>
      <c r="D22" s="92"/>
      <c r="E22" s="92"/>
      <c r="F22" s="92"/>
      <c r="G22" s="92"/>
    </row>
  </sheetData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Gesamtübersicht</vt:lpstr>
      <vt:lpstr>Ausgabenübersicht</vt:lpstr>
      <vt:lpstr>Finanzierungsmittel </vt:lpstr>
      <vt:lpstr>Auswahllisten und NR</vt:lpstr>
      <vt:lpstr>Ausgabenübersicht!Druckbereich</vt:lpstr>
      <vt:lpstr>'Finanzierungsmittel '!Druckbereich</vt:lpstr>
      <vt:lpstr>Gesamtübersicht!Druckbereich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2023-05-24T11:27:47Z</cp:lastPrinted>
  <dcterms:created xsi:type="dcterms:W3CDTF">2019-01-16T12:42:22Z</dcterms:created>
  <dcterms:modified xsi:type="dcterms:W3CDTF">2023-05-24T11:27:53Z</dcterms:modified>
</cp:coreProperties>
</file>