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1\1822\fintus Suite\neu ab 032023\CLLD EFRE\"/>
    </mc:Choice>
  </mc:AlternateContent>
  <workbookProtection workbookAlgorithmName="SHA-512" workbookHashValue="ArgD/cm0ckDrVxCYdTGn9m8YaIFuOl+6K964NBUebsbAOqiQF99cVzOPp9Cua+T4UVaHoGMpiP4yZs4gSnAcNg==" workbookSaltValue="1VFeQQY1UZ4rHJpQ4diyJg==" workbookSpinCount="100000" lockStructure="1"/>
  <bookViews>
    <workbookView xWindow="0" yWindow="0" windowWidth="24000" windowHeight="9600"/>
  </bookViews>
  <sheets>
    <sheet name="Gesamtübersicht" sheetId="16" r:id="rId1"/>
    <sheet name="Einnahmen" sheetId="17" state="hidden" r:id="rId2"/>
    <sheet name="Grundlagen VKO" sheetId="19" state="hidden" r:id="rId3"/>
    <sheet name="Ausgaben" sheetId="24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304550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12</definedName>
    <definedName name="_xlnm.Print_Area" localSheetId="3">Ausgaben!$A$1:$L$36</definedName>
    <definedName name="_xlnm.Print_Area" localSheetId="1">Einnahmen!$A$1:$J$24</definedName>
    <definedName name="_xlnm.Print_Area" localSheetId="0">Gesamtübersicht!$A$1:$E$25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C22" i="16" l="1"/>
  <c r="C21" i="16"/>
  <c r="C20" i="16"/>
  <c r="C19" i="16"/>
  <c r="A3" i="24"/>
  <c r="A15" i="24" l="1"/>
  <c r="L15" i="24"/>
  <c r="A16" i="24"/>
  <c r="L16" i="24"/>
  <c r="A17" i="24"/>
  <c r="L17" i="24"/>
  <c r="L13" i="24"/>
  <c r="L14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E6" i="24"/>
  <c r="E7" i="24"/>
  <c r="E8" i="24"/>
  <c r="H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4" i="24"/>
  <c r="A13" i="24"/>
  <c r="L33" i="24" l="1"/>
  <c r="B24" i="16" l="1"/>
  <c r="B23" i="16"/>
  <c r="G17" i="16" l="1"/>
  <c r="B25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3" i="16" l="1"/>
  <c r="C24" i="16" s="1"/>
  <c r="C25" i="16" l="1"/>
</calcChain>
</file>

<file path=xl/sharedStrings.xml><?xml version="1.0" encoding="utf-8"?>
<sst xmlns="http://schemas.openxmlformats.org/spreadsheetml/2006/main" count="140" uniqueCount="95">
  <si>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</si>
  <si>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</si>
  <si>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</si>
  <si>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</si>
  <si>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</si>
  <si>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</si>
  <si>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</si>
  <si>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</si>
  <si>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</si>
  <si>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</si>
  <si>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</si>
  <si>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</si>
  <si>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</si>
  <si>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</si>
  <si>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</si>
  <si>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</si>
  <si>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</si>
  <si>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</si>
  <si>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</si>
  <si>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</si>
  <si>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</si>
  <si>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</si>
  <si>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</si>
  <si>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</si>
  <si>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</si>
  <si>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</si>
  <si>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</si>
  <si>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</si>
  <si>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</si>
  <si>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</si>
  <si>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</si>
  <si>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</si>
  <si>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</si>
  <si>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</si>
  <si>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</si>
  <si>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</si>
  <si>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</si>
  <si>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</si>
  <si>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</si>
  <si>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</si>
  <si>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</si>
  <si>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</si>
  <si>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</si>
  <si>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</si>
  <si>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</si>
  <si>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</si>
  <si>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</si>
  <si>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</si>
  <si>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</si>
  <si>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</si>
  <si>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</si>
  <si>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</si>
  <si>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</si>
  <si>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</si>
  <si>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</si>
  <si>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</si>
  <si>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</si>
  <si>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</si>
  <si>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</si>
  <si>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</si>
  <si>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</si>
  <si>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</si>
  <si>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</si>
  <si>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</si>
  <si>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</si>
  <si>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</si>
  <si>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</si>
  <si>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</si>
  <si>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</si>
  <si>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</si>
  <si>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</si>
  <si>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</si>
  <si>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</si>
  <si>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</si>
  <si>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 xml:space="preserve">wenn abweichend dann hier eintragen </t>
  </si>
  <si>
    <t>ggf. Vertragsnummer / 
lfd. Nr. Vergabeübersicht</t>
  </si>
  <si>
    <t>Art der Ausgaben</t>
  </si>
  <si>
    <t>Rechnungssteller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</si>
  <si>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</si>
  <si>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</si>
  <si>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Zahlungsdatum</t>
  </si>
  <si>
    <t>förderfähige Ausgaben lt. Kunde</t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</si>
  <si>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</si>
  <si>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</si>
  <si>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</si>
  <si>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</si>
  <si>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genaue Bezeichnung der getätigten Ausgaben für Sachausgaben</t>
  </si>
  <si>
    <t>Hinweis: Bitte reichen Sie spätestens mit dem 1. Auszahlungsantrag den Publizitätsnachweis gem. Zuwendungsbescheid/ Zuweisungsschreiben ein.</t>
  </si>
  <si>
    <t>Investitionen</t>
  </si>
  <si>
    <t>Dienstleistungen Dritter</t>
  </si>
  <si>
    <t>Planungsleistungen</t>
  </si>
  <si>
    <t xml:space="preserve">Programm CLLD EFRE
zahlenmäßiger Nachweis - Anlage 1 zum Auszahlungsantrag Nr. </t>
  </si>
  <si>
    <t xml:space="preserve">Skonti, Boni u.ä.** 
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</si>
  <si>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</t>
    </r>
  </si>
  <si>
    <t>Rechnungsnummer des Lieferanten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</si>
</sst>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2"/>
      <color rgb="FF212529"/>
      <name val="Segoe UI"/>
      <family val="2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12" fillId="4" borderId="10" xfId="0" applyNumberFormat="1" applyFont="1" applyFill="1" applyBorder="1" applyAlignment="1" applyProtection="1">
      <alignment vertical="center" wrapText="1"/>
      <protection locked="0"/>
    </xf>
    <xf numFmtId="49" fontId="12" fillId="4" borderId="10" xfId="0" applyNumberFormat="1" applyFont="1" applyFill="1" applyBorder="1" applyAlignment="1" applyProtection="1">
      <alignment vertical="center" wrapText="1"/>
      <protection locked="0"/>
    </xf>
    <xf numFmtId="14" fontId="12" fillId="4" borderId="10" xfId="0" applyNumberFormat="1" applyFont="1" applyFill="1" applyBorder="1" applyAlignment="1" applyProtection="1">
      <alignment vertical="center" wrapText="1"/>
      <protection locked="0"/>
    </xf>
    <xf numFmtId="4" fontId="12" fillId="4" borderId="10" xfId="0" applyNumberFormat="1" applyFont="1" applyFill="1" applyBorder="1" applyAlignment="1" applyProtection="1">
      <alignment vertical="center" wrapText="1"/>
      <protection locked="0"/>
    </xf>
    <xf numFmtId="10" fontId="12" fillId="4" borderId="10" xfId="0" applyNumberFormat="1" applyFont="1" applyFill="1" applyBorder="1" applyAlignment="1" applyProtection="1">
      <alignment vertical="center" wrapText="1"/>
      <protection locked="0"/>
    </xf>
    <xf numFmtId="10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1" xfId="0" applyNumberFormat="1" applyFont="1" applyFill="1" applyBorder="1" applyAlignment="1" applyProtection="1">
      <alignment vertical="center" wrapText="1"/>
      <protection hidden="1"/>
    </xf>
    <xf numFmtId="4" fontId="1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  <xf numFmtId="0" fontId="10" fillId="2" borderId="1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3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15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169" fontId="10" fillId="2" borderId="6" xfId="0" applyNumberFormat="1" applyFont="1" applyFill="1" applyBorder="1" applyAlignment="1" applyProtection="1">
      <alignment horizontal="left" wrapText="1"/>
      <protection hidden="1"/>
    </xf>
    <xf numFmtId="169" fontId="10" fillId="2" borderId="7" xfId="0" applyNumberFormat="1" applyFont="1" applyFill="1" applyBorder="1" applyAlignment="1" applyProtection="1">
      <alignment horizontal="left" wrapText="1"/>
      <protection hidden="1"/>
    </xf>
    <xf numFmtId="169" fontId="10" fillId="2" borderId="8" xfId="0" applyNumberFormat="1" applyFont="1" applyFill="1" applyBorder="1" applyAlignment="1" applyProtection="1">
      <alignment horizontal="left" wrapText="1"/>
      <protection hidden="1"/>
    </xf>
    <xf numFmtId="0" fontId="25" fillId="3" borderId="0" xfId="0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Protection="1">
      <protection hidden="1"/>
    </xf>
    <xf numFmtId="0" fontId="12" fillId="4" borderId="0" xfId="0" applyNumberFormat="1" applyFont="1" applyFill="1" applyBorder="1" applyAlignment="1" applyProtection="1">
      <alignment vertical="center" wrapText="1"/>
      <protection hidden="1"/>
    </xf>
    <xf numFmtId="49" fontId="12" fillId="4" borderId="11" xfId="0" applyNumberFormat="1" applyFont="1" applyFill="1" applyBorder="1" applyAlignment="1" applyProtection="1">
      <alignment vertical="center" wrapText="1"/>
      <protection hidden="1"/>
    </xf>
    <xf numFmtId="14" fontId="12" fillId="4" borderId="11" xfId="0" applyNumberFormat="1" applyFont="1" applyFill="1" applyBorder="1" applyAlignment="1" applyProtection="1">
      <alignment vertical="center" wrapText="1"/>
      <protection hidden="1"/>
    </xf>
    <xf numFmtId="0" fontId="12" fillId="4" borderId="11" xfId="0" applyNumberFormat="1" applyFont="1" applyFill="1" applyBorder="1" applyAlignment="1" applyProtection="1">
      <alignment horizontal="left" vertical="center" wrapText="1"/>
      <protection hidden="1"/>
    </xf>
    <xf numFmtId="4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right" vertical="center" wrapText="1"/>
      <protection hidden="1"/>
    </xf>
    <xf numFmtId="0" fontId="14" fillId="2" borderId="1" xfId="0" applyFont="1" applyFill="1" applyBorder="1" applyAlignment="1" applyProtection="1">
      <alignment vertical="center" wrapText="1"/>
      <protection hidden="1"/>
    </xf>
    <xf numFmtId="4" fontId="14" fillId="3" borderId="0" xfId="0" applyNumberFormat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justify" vertical="center" wrapText="1"/>
      <protection hidden="1"/>
    </xf>
    <xf numFmtId="2" fontId="3" fillId="0" borderId="0" xfId="0" applyNumberFormat="1" applyFont="1" applyBorder="1" applyProtection="1">
      <protection hidden="1"/>
    </xf>
    <xf numFmtId="0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Border="1" applyProtection="1">
      <protection locked="0"/>
    </xf>
    <xf numFmtId="4" fontId="12" fillId="3" borderId="10" xfId="0" applyNumberFormat="1" applyFont="1" applyFill="1" applyBorder="1" applyAlignment="1" applyProtection="1">
      <alignment horizontal="right" vertical="center" wrapText="1"/>
      <protection locked="0" hidden="1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protection locked="1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L32" totalsRowShown="0" headerRowDxfId="16" dataDxfId="4" tableBorderDxfId="17">
  <autoFilter ref="A12:L32"/>
  <tableColumns count="12">
    <tableColumn id="1" name="Spalte1" dataDxfId="15">
      <calculatedColumnFormula>ROW()-12</calculatedColumnFormula>
    </tableColumn>
    <tableColumn id="2" name="Spalte2" dataDxfId="14"/>
    <tableColumn id="3" name="Spalte3" dataDxfId="13"/>
    <tableColumn id="4" name="Spalte4" dataDxfId="12"/>
    <tableColumn id="5" name="Spalte5" dataDxfId="11">
      <calculatedColumnFormula>IF($C13="pauschalierte Investitionen","keine Angabe notwendig"," ")</calculatedColumnFormula>
    </tableColumn>
    <tableColumn id="6" name="Spalte6" dataDxfId="10"/>
    <tableColumn id="7" name="Spalte7" dataDxfId="9"/>
    <tableColumn id="8" name="Spalte8" dataDxfId="8"/>
    <tableColumn id="9" name="Spalte9" dataDxfId="7"/>
    <tableColumn id="10" name="Spalte10" dataDxfId="6"/>
    <tableColumn id="11" name="Spalte11" dataDxfId="5"/>
    <tableColumn id="12" name="Spalte12" dataDxfId="3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60"/>
  <sheetViews>
    <sheetView tabSelected="1" workbookViewId="0">
      <selection activeCell="B19" sqref="B19"/>
    </sheetView>
  </sheetViews>
  <sheetFormatPr baseColWidth="10" defaultRowHeight="15" x14ac:dyDescent="0.25"/>
  <cols>
    <col min="1" max="1" width="58.28515625" style="92" customWidth="1"/>
    <col min="2" max="2" width="20" style="92" customWidth="1"/>
    <col min="3" max="3" width="21.7109375" style="92" customWidth="1"/>
    <col min="4" max="4" width="8.42578125" style="92" customWidth="1"/>
    <col min="5" max="5" width="25" style="92" customWidth="1"/>
    <col min="6" max="6" width="7.28515625" style="80" customWidth="1"/>
    <col min="7" max="7" width="53.28515625" style="135" customWidth="1"/>
    <col min="8" max="8" width="13.28515625" style="80" bestFit="1" customWidth="1"/>
    <col min="9" max="9" width="16" style="82" customWidth="1"/>
    <col min="10" max="10" width="36.28515625" style="82" customWidth="1"/>
    <col min="11" max="11" width="29.42578125" style="90" bestFit="1" customWidth="1"/>
    <col min="12" max="12" width="11.42578125" style="90"/>
    <col min="13" max="13" width="47.85546875" style="90" bestFit="1" customWidth="1"/>
    <col min="14" max="16384" width="11.42578125" style="92"/>
  </cols>
  <sheetData>
    <row r="1" spans="1:13" s="80" customFormat="1" x14ac:dyDescent="0.25">
      <c r="G1" s="81"/>
      <c r="I1" s="82"/>
      <c r="J1" s="82"/>
      <c r="K1" s="82"/>
      <c r="L1" s="82"/>
      <c r="M1" s="82"/>
    </row>
    <row r="2" spans="1:13" s="80" customFormat="1" x14ac:dyDescent="0.25">
      <c r="G2" s="81"/>
      <c r="I2" s="82"/>
      <c r="J2" s="82"/>
      <c r="K2" s="82"/>
      <c r="L2" s="82"/>
      <c r="M2" s="82"/>
    </row>
    <row r="3" spans="1:13" ht="48.75" customHeight="1" x14ac:dyDescent="0.25">
      <c r="A3" s="83" t="s">
        <v>91</v>
      </c>
      <c r="B3" s="84"/>
      <c r="C3" s="46"/>
      <c r="D3" s="85" t="s">
        <v>5</v>
      </c>
      <c r="E3" s="28"/>
      <c r="F3" s="86"/>
      <c r="G3" s="87" t="s">
        <v>29</v>
      </c>
      <c r="H3" s="88"/>
      <c r="I3" s="89"/>
      <c r="J3" s="89"/>
      <c r="L3" s="91"/>
    </row>
    <row r="4" spans="1:13" ht="15.75" x14ac:dyDescent="0.25">
      <c r="A4" s="93"/>
      <c r="B4" s="94"/>
      <c r="C4" s="95"/>
      <c r="D4" s="96"/>
      <c r="E4" s="96"/>
      <c r="F4" s="86"/>
      <c r="G4" s="97"/>
      <c r="H4" s="98"/>
      <c r="I4" s="98"/>
      <c r="J4" s="98"/>
      <c r="K4" s="99"/>
    </row>
    <row r="5" spans="1:13" ht="43.5" x14ac:dyDescent="0.25">
      <c r="A5" s="100" t="s">
        <v>31</v>
      </c>
      <c r="B5" s="100"/>
      <c r="C5" s="100"/>
      <c r="D5" s="100"/>
      <c r="E5" s="100"/>
      <c r="F5" s="86"/>
      <c r="G5" s="101" t="s">
        <v>30</v>
      </c>
      <c r="H5" s="102"/>
      <c r="I5" s="103"/>
      <c r="J5" s="103"/>
    </row>
    <row r="6" spans="1:13" x14ac:dyDescent="0.25">
      <c r="A6" s="96"/>
      <c r="B6" s="96"/>
      <c r="C6" s="96"/>
      <c r="D6" s="96"/>
      <c r="E6" s="96"/>
      <c r="F6" s="96"/>
      <c r="G6" s="104"/>
      <c r="H6" s="88"/>
      <c r="I6" s="89"/>
      <c r="J6" s="89"/>
    </row>
    <row r="7" spans="1:13" ht="41.25" customHeight="1" x14ac:dyDescent="0.25">
      <c r="A7" s="105" t="s">
        <v>32</v>
      </c>
      <c r="B7" s="60"/>
      <c r="C7" s="60"/>
      <c r="D7" s="60"/>
      <c r="E7" s="106"/>
      <c r="F7" s="106"/>
      <c r="G7" s="107"/>
      <c r="H7" s="88"/>
      <c r="I7" s="89"/>
      <c r="J7" s="89"/>
    </row>
    <row r="8" spans="1:13" ht="34.5" customHeight="1" x14ac:dyDescent="0.25">
      <c r="A8" s="105" t="s">
        <v>3</v>
      </c>
      <c r="B8" s="60"/>
      <c r="C8" s="60"/>
      <c r="D8" s="60"/>
      <c r="E8" s="108"/>
      <c r="F8" s="109"/>
      <c r="G8" s="110"/>
      <c r="H8" s="111"/>
      <c r="I8" s="112"/>
      <c r="J8" s="112"/>
    </row>
    <row r="9" spans="1:13" ht="43.5" x14ac:dyDescent="0.25">
      <c r="A9" s="113" t="s">
        <v>48</v>
      </c>
      <c r="B9" s="61"/>
      <c r="C9" s="61"/>
      <c r="D9" s="61"/>
      <c r="E9" s="106"/>
      <c r="F9" s="109"/>
      <c r="G9" s="101" t="s">
        <v>73</v>
      </c>
      <c r="H9" s="114"/>
      <c r="I9" s="89"/>
      <c r="J9" s="89"/>
    </row>
    <row r="10" spans="1:13" x14ac:dyDescent="0.25">
      <c r="A10" s="96"/>
      <c r="B10" s="96"/>
      <c r="C10" s="115"/>
      <c r="D10" s="96"/>
      <c r="E10" s="96"/>
      <c r="F10" s="109"/>
      <c r="G10" s="107"/>
      <c r="H10" s="88"/>
      <c r="I10" s="89"/>
      <c r="J10" s="89"/>
    </row>
    <row r="11" spans="1:13" x14ac:dyDescent="0.25">
      <c r="A11" s="94" t="s">
        <v>10</v>
      </c>
      <c r="B11" s="116" t="s">
        <v>11</v>
      </c>
      <c r="C11" s="28"/>
      <c r="D11" s="116" t="s">
        <v>6</v>
      </c>
      <c r="E11" s="28"/>
      <c r="F11" s="109"/>
      <c r="G11" s="107"/>
      <c r="H11" s="88"/>
      <c r="I11" s="89"/>
      <c r="J11" s="89"/>
    </row>
    <row r="12" spans="1:13" x14ac:dyDescent="0.25">
      <c r="A12" s="96"/>
      <c r="B12" s="96"/>
      <c r="C12" s="115"/>
      <c r="D12" s="96"/>
      <c r="E12" s="115"/>
      <c r="F12" s="109"/>
      <c r="G12" s="107"/>
      <c r="H12" s="88"/>
      <c r="I12" s="89"/>
      <c r="J12" s="89"/>
    </row>
    <row r="13" spans="1:13" x14ac:dyDescent="0.25">
      <c r="A13" s="117"/>
      <c r="B13" s="96"/>
      <c r="C13" s="96"/>
      <c r="D13" s="96"/>
      <c r="E13" s="96"/>
      <c r="F13" s="109"/>
      <c r="G13" s="118"/>
      <c r="H13" s="88"/>
    </row>
    <row r="14" spans="1:13" ht="24.75" x14ac:dyDescent="0.25">
      <c r="A14" s="119" t="s">
        <v>33</v>
      </c>
      <c r="B14" s="120">
        <v>0.9</v>
      </c>
      <c r="C14" s="62" t="s">
        <v>74</v>
      </c>
      <c r="D14" s="63"/>
      <c r="E14" s="142"/>
      <c r="F14" s="121"/>
      <c r="G14" s="107"/>
      <c r="H14" s="88"/>
    </row>
    <row r="15" spans="1:13" x14ac:dyDescent="0.25">
      <c r="A15" s="109"/>
      <c r="B15" s="109"/>
      <c r="C15" s="109"/>
      <c r="D15" s="109"/>
      <c r="E15" s="109"/>
      <c r="F15" s="109"/>
      <c r="G15" s="107"/>
      <c r="H15" s="88"/>
    </row>
    <row r="16" spans="1:13" x14ac:dyDescent="0.25">
      <c r="A16" s="122"/>
      <c r="B16" s="122"/>
      <c r="C16" s="122"/>
      <c r="D16" s="109"/>
      <c r="E16" s="109"/>
      <c r="F16" s="109"/>
      <c r="G16" s="107"/>
      <c r="H16" s="96"/>
    </row>
    <row r="17" spans="1:8" ht="48" x14ac:dyDescent="0.25">
      <c r="A17" s="119"/>
      <c r="B17" s="123" t="s">
        <v>71</v>
      </c>
      <c r="C17" s="124" t="s">
        <v>8</v>
      </c>
      <c r="D17" s="109"/>
      <c r="E17" s="109"/>
      <c r="F17" s="109"/>
      <c r="G17" s="59" t="str">
        <f>IF($C$3=1,IF($B$23&gt;0,'Auswahllisten und NR'!$A$10,IF($B$23=0,"Hinweis: Bitte geben Sie die Angaben lt. Zuwendungsbescheid/ Zuweisungsschreiben ein."))," ")</f>
        <v xml:space="preserve"> </v>
      </c>
      <c r="H17" s="96"/>
    </row>
    <row r="18" spans="1:8" ht="24" x14ac:dyDescent="0.25">
      <c r="A18" s="119"/>
      <c r="B18" s="125" t="s">
        <v>35</v>
      </c>
      <c r="C18" s="119" t="s">
        <v>7</v>
      </c>
      <c r="D18" s="109"/>
      <c r="E18" s="109"/>
      <c r="F18" s="109"/>
      <c r="G18" s="59"/>
      <c r="H18" s="96"/>
    </row>
    <row r="19" spans="1:8" x14ac:dyDescent="0.25">
      <c r="A19" s="126" t="s">
        <v>88</v>
      </c>
      <c r="B19" s="143"/>
      <c r="C19" s="127">
        <f>SUMIF(Ausgaben!C13:C32,"Investitionen",Ausgaben!L13:L32)</f>
        <v>0</v>
      </c>
      <c r="D19" s="109"/>
      <c r="E19" s="128"/>
      <c r="F19" s="109"/>
      <c r="G19" s="59"/>
      <c r="H19" s="96"/>
    </row>
    <row r="20" spans="1:8" x14ac:dyDescent="0.25">
      <c r="A20" s="126" t="s">
        <v>72</v>
      </c>
      <c r="B20" s="143"/>
      <c r="C20" s="127">
        <f>SUMIF(Ausgaben!C13:C32,"Sachausgaben",Ausgaben!L13:L32)</f>
        <v>0</v>
      </c>
      <c r="D20" s="109"/>
      <c r="E20" s="128"/>
      <c r="F20" s="109"/>
      <c r="G20" s="59"/>
      <c r="H20" s="96"/>
    </row>
    <row r="21" spans="1:8" x14ac:dyDescent="0.25">
      <c r="A21" s="126" t="s">
        <v>89</v>
      </c>
      <c r="B21" s="143"/>
      <c r="C21" s="127">
        <f>SUMIF(Ausgaben!C13:C32,"Dienstleistungen Dritter",Ausgaben!L13:L32)</f>
        <v>0</v>
      </c>
      <c r="D21" s="109"/>
      <c r="E21" s="128"/>
      <c r="F21" s="109"/>
      <c r="G21" s="59"/>
      <c r="H21" s="96"/>
    </row>
    <row r="22" spans="1:8" x14ac:dyDescent="0.25">
      <c r="A22" s="126" t="s">
        <v>90</v>
      </c>
      <c r="B22" s="143"/>
      <c r="C22" s="127">
        <f>SUMIF(Ausgaben!C13:C32,"Planungsleistungen",Ausgaben!L13:L32)</f>
        <v>0</v>
      </c>
      <c r="D22" s="109"/>
      <c r="E22" s="128"/>
      <c r="F22" s="109"/>
      <c r="G22" s="59"/>
      <c r="H22" s="96"/>
    </row>
    <row r="23" spans="1:8" x14ac:dyDescent="0.25">
      <c r="A23" s="129" t="s">
        <v>28</v>
      </c>
      <c r="B23" s="130">
        <f>IFERROR(SUM($B$19:$B$22),0)</f>
        <v>0</v>
      </c>
      <c r="C23" s="130">
        <f>SUM(C19:C22)</f>
        <v>0</v>
      </c>
      <c r="D23" s="109"/>
      <c r="E23" s="128"/>
      <c r="F23" s="109"/>
      <c r="G23" s="59"/>
      <c r="H23" s="96"/>
    </row>
    <row r="24" spans="1:8" x14ac:dyDescent="0.25">
      <c r="A24" s="131" t="s">
        <v>34</v>
      </c>
      <c r="B24" s="132">
        <f>IFERROR(SUM($B$19:$B$22)*IF(E14&gt;0,E14,$B$14),0)</f>
        <v>0</v>
      </c>
      <c r="C24" s="132">
        <f>IFERROR(IF(B14&gt;0,IF(C23&gt;B23,B23,C23)*IF(E14&gt;0,E14,$B$14),IF(C23&gt;B23,B23,C23)*IF(E14&gt;0,E14,$B$14)),0)</f>
        <v>0</v>
      </c>
      <c r="D24" s="109"/>
      <c r="E24" s="128"/>
      <c r="F24" s="109"/>
      <c r="G24" s="59"/>
      <c r="H24" s="96"/>
    </row>
    <row r="25" spans="1:8" x14ac:dyDescent="0.25">
      <c r="A25" s="133" t="s">
        <v>27</v>
      </c>
      <c r="B25" s="134">
        <f>$B$23-$B$24</f>
        <v>0</v>
      </c>
      <c r="C25" s="134">
        <f>SUM(C19:C22)-C24</f>
        <v>0</v>
      </c>
      <c r="D25" s="109"/>
      <c r="E25" s="128"/>
      <c r="F25" s="109"/>
      <c r="G25" s="59"/>
      <c r="H25" s="96"/>
    </row>
    <row r="26" spans="1:8" x14ac:dyDescent="0.25">
      <c r="A26" s="128"/>
      <c r="B26" s="128"/>
      <c r="C26" s="128"/>
      <c r="D26" s="128"/>
      <c r="E26" s="128"/>
      <c r="F26" s="109"/>
      <c r="G26" s="59"/>
      <c r="H26" s="96"/>
    </row>
    <row r="27" spans="1:8" x14ac:dyDescent="0.25">
      <c r="A27" s="109"/>
      <c r="B27" s="109"/>
      <c r="C27" s="109"/>
      <c r="D27" s="109"/>
      <c r="E27" s="109"/>
      <c r="F27" s="109"/>
      <c r="G27" s="59"/>
      <c r="H27" s="96"/>
    </row>
    <row r="28" spans="1:8" x14ac:dyDescent="0.25">
      <c r="A28" s="109"/>
      <c r="B28" s="109"/>
      <c r="C28" s="109"/>
      <c r="D28" s="109"/>
      <c r="E28" s="109"/>
      <c r="F28" s="109"/>
      <c r="G28" s="59"/>
      <c r="H28" s="96"/>
    </row>
    <row r="29" spans="1:8" x14ac:dyDescent="0.25">
      <c r="A29" s="109"/>
      <c r="B29" s="109"/>
      <c r="C29" s="109"/>
      <c r="D29" s="109"/>
      <c r="E29" s="109"/>
      <c r="F29" s="109"/>
      <c r="G29" s="59"/>
      <c r="H29" s="96"/>
    </row>
    <row r="30" spans="1:8" x14ac:dyDescent="0.25">
      <c r="A30" s="109"/>
      <c r="B30" s="109"/>
      <c r="C30" s="109"/>
      <c r="D30" s="109"/>
      <c r="E30" s="109"/>
      <c r="F30" s="109"/>
      <c r="G30" s="59"/>
      <c r="H30" s="96"/>
    </row>
    <row r="31" spans="1:8" x14ac:dyDescent="0.25">
      <c r="A31" s="109"/>
      <c r="B31" s="109"/>
      <c r="C31" s="109"/>
      <c r="D31" s="109"/>
      <c r="E31" s="109"/>
      <c r="F31" s="109"/>
      <c r="G31" s="59"/>
      <c r="H31" s="96"/>
    </row>
    <row r="32" spans="1:8" x14ac:dyDescent="0.25">
      <c r="A32" s="109"/>
      <c r="B32" s="109"/>
      <c r="C32" s="109"/>
      <c r="D32" s="109"/>
      <c r="E32" s="109"/>
      <c r="F32" s="109"/>
      <c r="G32" s="59"/>
      <c r="H32" s="96"/>
    </row>
    <row r="33" spans="1:8" x14ac:dyDescent="0.25">
      <c r="A33" s="109"/>
      <c r="B33" s="109"/>
      <c r="C33" s="109"/>
      <c r="D33" s="109"/>
      <c r="E33" s="109"/>
      <c r="F33" s="109"/>
      <c r="G33" s="59"/>
      <c r="H33" s="96"/>
    </row>
    <row r="34" spans="1:8" x14ac:dyDescent="0.25">
      <c r="A34" s="109"/>
      <c r="B34" s="109"/>
      <c r="C34" s="109"/>
      <c r="D34" s="109"/>
      <c r="E34" s="109"/>
      <c r="F34" s="109"/>
      <c r="H34" s="96"/>
    </row>
    <row r="35" spans="1:8" x14ac:dyDescent="0.25">
      <c r="A35" s="109"/>
      <c r="B35" s="109"/>
      <c r="C35" s="109"/>
      <c r="D35" s="109"/>
      <c r="E35" s="109"/>
      <c r="F35" s="109"/>
      <c r="H35" s="96"/>
    </row>
    <row r="36" spans="1:8" x14ac:dyDescent="0.25">
      <c r="A36" s="109"/>
      <c r="B36" s="109"/>
      <c r="C36" s="109"/>
      <c r="D36" s="109"/>
      <c r="E36" s="109"/>
      <c r="F36" s="109"/>
      <c r="G36" s="58"/>
      <c r="H36" s="96"/>
    </row>
    <row r="37" spans="1:8" x14ac:dyDescent="0.25">
      <c r="A37" s="109"/>
      <c r="B37" s="109"/>
      <c r="C37" s="109"/>
      <c r="D37" s="109"/>
      <c r="E37" s="109"/>
      <c r="F37" s="109"/>
      <c r="G37" s="58"/>
      <c r="H37" s="96"/>
    </row>
    <row r="38" spans="1:8" x14ac:dyDescent="0.25">
      <c r="A38" s="109"/>
      <c r="B38" s="109"/>
      <c r="C38" s="109"/>
      <c r="D38" s="109"/>
      <c r="E38" s="109"/>
      <c r="F38" s="109"/>
      <c r="G38" s="58"/>
      <c r="H38" s="96"/>
    </row>
    <row r="39" spans="1:8" x14ac:dyDescent="0.25">
      <c r="A39" s="109"/>
      <c r="B39" s="109"/>
      <c r="C39" s="109"/>
      <c r="D39" s="109"/>
      <c r="E39" s="109"/>
      <c r="F39" s="109"/>
      <c r="G39" s="58"/>
      <c r="H39" s="96"/>
    </row>
    <row r="40" spans="1:8" x14ac:dyDescent="0.25">
      <c r="A40" s="109"/>
      <c r="B40" s="109"/>
      <c r="C40" s="109"/>
      <c r="D40" s="109"/>
      <c r="E40" s="109"/>
      <c r="F40" s="109"/>
      <c r="G40" s="58"/>
      <c r="H40" s="96"/>
    </row>
    <row r="41" spans="1:8" x14ac:dyDescent="0.25">
      <c r="A41" s="109"/>
      <c r="B41" s="109"/>
      <c r="C41" s="109"/>
      <c r="D41" s="109"/>
      <c r="E41" s="109"/>
      <c r="F41" s="109"/>
      <c r="G41" s="58"/>
      <c r="H41" s="96"/>
    </row>
    <row r="42" spans="1:8" x14ac:dyDescent="0.25">
      <c r="A42" s="109"/>
      <c r="B42" s="109"/>
      <c r="C42" s="109"/>
      <c r="D42" s="109"/>
      <c r="E42" s="109"/>
      <c r="F42" s="109"/>
      <c r="G42" s="58"/>
      <c r="H42" s="96"/>
    </row>
    <row r="43" spans="1:8" x14ac:dyDescent="0.25">
      <c r="A43" s="109"/>
      <c r="B43" s="109"/>
      <c r="C43" s="109"/>
      <c r="D43" s="109"/>
      <c r="E43" s="109"/>
      <c r="F43" s="109"/>
      <c r="G43" s="136"/>
      <c r="H43" s="96"/>
    </row>
    <row r="44" spans="1:8" ht="25.5" customHeight="1" x14ac:dyDescent="0.25">
      <c r="A44" s="137"/>
      <c r="B44" s="137"/>
      <c r="C44" s="137"/>
      <c r="D44" s="137"/>
      <c r="E44" s="137"/>
      <c r="F44" s="137"/>
      <c r="G44" s="138"/>
      <c r="H44" s="96"/>
    </row>
    <row r="45" spans="1:8" x14ac:dyDescent="0.25">
      <c r="A45" s="139"/>
      <c r="B45" s="139"/>
      <c r="C45" s="139"/>
      <c r="D45" s="139"/>
      <c r="E45" s="139"/>
      <c r="F45" s="139"/>
      <c r="G45" s="140"/>
      <c r="H45" s="88"/>
    </row>
    <row r="46" spans="1:8" x14ac:dyDescent="0.25">
      <c r="A46" s="80"/>
      <c r="B46" s="80"/>
      <c r="C46" s="80"/>
      <c r="D46" s="80"/>
      <c r="E46" s="80"/>
      <c r="G46" s="81"/>
    </row>
    <row r="47" spans="1:8" x14ac:dyDescent="0.25">
      <c r="A47" s="80"/>
      <c r="B47" s="80"/>
      <c r="C47" s="80"/>
      <c r="D47" s="80"/>
      <c r="E47" s="80"/>
      <c r="G47" s="81"/>
    </row>
    <row r="48" spans="1:8" ht="17.25" x14ac:dyDescent="0.3">
      <c r="A48" s="141"/>
      <c r="B48" s="80"/>
      <c r="C48" s="80"/>
      <c r="D48" s="80"/>
      <c r="E48" s="80"/>
      <c r="G48" s="81"/>
    </row>
    <row r="49" spans="1:7" x14ac:dyDescent="0.25">
      <c r="A49" s="80"/>
      <c r="B49" s="80"/>
      <c r="C49" s="80"/>
      <c r="D49" s="80"/>
      <c r="E49" s="80"/>
      <c r="G49" s="81"/>
    </row>
    <row r="50" spans="1:7" x14ac:dyDescent="0.25">
      <c r="A50" s="80"/>
      <c r="B50" s="80"/>
      <c r="C50" s="80"/>
      <c r="D50" s="80"/>
      <c r="E50" s="80"/>
      <c r="G50" s="81"/>
    </row>
    <row r="51" spans="1:7" x14ac:dyDescent="0.25">
      <c r="A51" s="80"/>
      <c r="B51" s="80"/>
      <c r="C51" s="80"/>
      <c r="D51" s="80"/>
      <c r="E51" s="80"/>
      <c r="G51" s="81"/>
    </row>
    <row r="52" spans="1:7" x14ac:dyDescent="0.25">
      <c r="A52" s="80"/>
      <c r="B52" s="80"/>
      <c r="C52" s="80"/>
      <c r="D52" s="80"/>
      <c r="E52" s="80"/>
      <c r="G52" s="81"/>
    </row>
    <row r="53" spans="1:7" x14ac:dyDescent="0.25">
      <c r="A53" s="80"/>
      <c r="B53" s="80"/>
      <c r="C53" s="80"/>
      <c r="D53" s="80"/>
      <c r="E53" s="80"/>
      <c r="G53" s="81"/>
    </row>
    <row r="54" spans="1:7" x14ac:dyDescent="0.25">
      <c r="A54" s="80"/>
      <c r="B54" s="80"/>
      <c r="C54" s="80"/>
      <c r="D54" s="80"/>
      <c r="E54" s="80"/>
      <c r="G54" s="81"/>
    </row>
    <row r="55" spans="1:7" x14ac:dyDescent="0.25">
      <c r="A55" s="80"/>
      <c r="B55" s="80"/>
      <c r="C55" s="80"/>
      <c r="D55" s="80"/>
      <c r="E55" s="80"/>
      <c r="G55" s="81"/>
    </row>
    <row r="56" spans="1:7" x14ac:dyDescent="0.25">
      <c r="A56" s="80"/>
      <c r="B56" s="80"/>
      <c r="C56" s="80"/>
      <c r="D56" s="80"/>
      <c r="E56" s="80"/>
      <c r="G56" s="81"/>
    </row>
    <row r="57" spans="1:7" x14ac:dyDescent="0.25">
      <c r="A57" s="80"/>
      <c r="B57" s="80"/>
      <c r="C57" s="80"/>
      <c r="D57" s="80"/>
      <c r="E57" s="80"/>
      <c r="G57" s="81"/>
    </row>
    <row r="58" spans="1:7" x14ac:dyDescent="0.25">
      <c r="A58" s="80"/>
      <c r="B58" s="80"/>
      <c r="C58" s="80"/>
      <c r="D58" s="80"/>
      <c r="E58" s="80"/>
      <c r="G58" s="81"/>
    </row>
    <row r="59" spans="1:7" x14ac:dyDescent="0.25">
      <c r="A59" s="80"/>
      <c r="B59" s="80"/>
      <c r="C59" s="80"/>
      <c r="D59" s="80"/>
      <c r="E59" s="80"/>
      <c r="G59" s="81"/>
    </row>
    <row r="60" spans="1:7" x14ac:dyDescent="0.25">
      <c r="A60" s="80"/>
      <c r="B60" s="80"/>
      <c r="C60" s="80"/>
      <c r="D60" s="80"/>
      <c r="E60" s="80"/>
      <c r="G60" s="81"/>
    </row>
  </sheetData>
  <sheetProtection algorithmName="SHA-512" hashValue="VB70uPqntLBSgPiCGdv+zbuNNUnETm6LWJir8rplIOU4rd9ClN83Q7kVybjFdXpavBABHyMdyKGBEm29xJXsRw==" saltValue="emzkNORyVyh3FINbZKn51Q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33"/>
    <mergeCell ref="B8:D8"/>
    <mergeCell ref="B9:D9"/>
    <mergeCell ref="A5:E5"/>
    <mergeCell ref="B7:D7"/>
    <mergeCell ref="C14:D14"/>
  </mergeCells>
  <conditionalFormatting sqref="E14">
    <cfRule type="cellIs" dxfId="2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&amp;LCLLD EFRE&amp;Czahlenmäßiger Nachweis&amp;R
Stand: 04.11.2024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67" t="s">
        <v>68</v>
      </c>
      <c r="B3" s="67"/>
      <c r="C3" s="67"/>
      <c r="D3" s="67"/>
      <c r="E3" s="67"/>
      <c r="F3" s="67"/>
      <c r="G3" s="67"/>
      <c r="H3" s="67"/>
      <c r="I3" s="67"/>
      <c r="J3" s="67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64" t="str">
        <f>Gesamtübersicht!$A$7</f>
        <v>Zuwendungs-/Zuweisungsempfänger</v>
      </c>
      <c r="B6" s="65"/>
      <c r="C6" s="66"/>
      <c r="D6" s="68">
        <f>Gesamtübersicht!$B$7</f>
        <v>0</v>
      </c>
      <c r="E6" s="69"/>
      <c r="F6" s="69"/>
      <c r="G6" s="70"/>
      <c r="H6" s="7"/>
    </row>
    <row r="7" spans="1:34" ht="15" customHeight="1" x14ac:dyDescent="0.25">
      <c r="A7" s="64" t="str">
        <f>Gesamtübersicht!$A$8</f>
        <v>Vorhaben</v>
      </c>
      <c r="B7" s="65"/>
      <c r="C7" s="66"/>
      <c r="D7" s="68">
        <f>Gesamtübersicht!$B$8</f>
        <v>0</v>
      </c>
      <c r="E7" s="69"/>
      <c r="F7" s="69"/>
      <c r="G7" s="70"/>
      <c r="H7" s="7"/>
      <c r="I7" s="1"/>
      <c r="J7" s="1"/>
    </row>
    <row r="8" spans="1:34" ht="33.75" customHeight="1" x14ac:dyDescent="0.25">
      <c r="A8" s="64" t="str">
        <f>Gesamtübersicht!$A$9</f>
        <v>Vorgangsnummer laut Zuwendungsbescheid/ Zuweisungsschreiben</v>
      </c>
      <c r="B8" s="65"/>
      <c r="C8" s="66"/>
      <c r="D8" s="68">
        <f>Gesamtübersicht!$B$9</f>
        <v>0</v>
      </c>
      <c r="E8" s="69"/>
      <c r="F8" s="69"/>
      <c r="G8" s="70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73" t="s">
        <v>0</v>
      </c>
      <c r="B10" s="74" t="s">
        <v>18</v>
      </c>
      <c r="C10" s="74" t="s">
        <v>19</v>
      </c>
      <c r="D10" s="73" t="s">
        <v>20</v>
      </c>
      <c r="E10" s="73" t="s">
        <v>12</v>
      </c>
      <c r="F10" s="75" t="s">
        <v>13</v>
      </c>
      <c r="G10" s="15" t="s">
        <v>14</v>
      </c>
      <c r="H10" s="75" t="s">
        <v>22</v>
      </c>
      <c r="I10" s="75" t="s">
        <v>21</v>
      </c>
      <c r="J10" s="75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73"/>
      <c r="B11" s="74"/>
      <c r="C11" s="74"/>
      <c r="D11" s="73"/>
      <c r="E11" s="73"/>
      <c r="F11" s="76"/>
      <c r="G11" s="16" t="s">
        <v>4</v>
      </c>
      <c r="H11" s="76"/>
      <c r="I11" s="76"/>
      <c r="J11" s="76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71"/>
      <c r="B25" s="72"/>
      <c r="C25" s="72"/>
      <c r="D25" s="72"/>
      <c r="E25" s="72"/>
      <c r="F25" s="72"/>
      <c r="G25" s="14"/>
      <c r="H25" s="14"/>
    </row>
    <row r="26" spans="1:12" ht="15" x14ac:dyDescent="0.2">
      <c r="A26" s="71"/>
      <c r="B26" s="72"/>
      <c r="C26" s="72"/>
      <c r="D26" s="72"/>
      <c r="E26" s="72"/>
      <c r="F26" s="72"/>
      <c r="G26" s="71"/>
      <c r="H26" s="72"/>
      <c r="I26" s="72"/>
      <c r="J26" s="72"/>
      <c r="K26" s="72"/>
      <c r="L26" s="72"/>
    </row>
    <row r="27" spans="1:12" ht="22.5" customHeight="1" x14ac:dyDescent="0.2">
      <c r="A27" s="71"/>
      <c r="B27" s="72"/>
      <c r="C27" s="72"/>
      <c r="D27" s="72"/>
      <c r="E27" s="72"/>
      <c r="F27" s="72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/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70</v>
      </c>
      <c r="B4" s="31"/>
      <c r="C4" s="31"/>
      <c r="D4" s="31"/>
    </row>
    <row r="5" spans="1:10" x14ac:dyDescent="0.25">
      <c r="A5" s="44" t="s">
        <v>36</v>
      </c>
      <c r="B5" s="31"/>
      <c r="C5" s="31"/>
      <c r="D5" s="31"/>
    </row>
    <row r="9" spans="1:10" x14ac:dyDescent="0.25">
      <c r="A9" s="77" t="s">
        <v>37</v>
      </c>
      <c r="B9" s="77"/>
      <c r="C9" s="77"/>
      <c r="D9" s="77"/>
    </row>
    <row r="10" spans="1:10" x14ac:dyDescent="0.25">
      <c r="A10" s="78" t="s">
        <v>69</v>
      </c>
      <c r="B10" s="78"/>
      <c r="C10" s="78"/>
      <c r="D10" s="78"/>
    </row>
    <row r="11" spans="1:10" x14ac:dyDescent="0.25">
      <c r="A11" s="32" t="s">
        <v>38</v>
      </c>
      <c r="B11" s="33" t="s">
        <v>39</v>
      </c>
      <c r="C11" s="32"/>
      <c r="D11" s="32"/>
      <c r="G11" t="s">
        <v>63</v>
      </c>
      <c r="H11" t="s">
        <v>64</v>
      </c>
      <c r="J11" t="s">
        <v>65</v>
      </c>
    </row>
    <row r="12" spans="1:10" x14ac:dyDescent="0.25">
      <c r="A12" s="34" t="s">
        <v>42</v>
      </c>
      <c r="B12" s="35">
        <v>42</v>
      </c>
      <c r="C12" s="35"/>
      <c r="D12" s="35"/>
      <c r="G12" s="4"/>
      <c r="H12" s="4"/>
      <c r="J12" t="s">
        <v>66</v>
      </c>
    </row>
    <row r="13" spans="1:10" x14ac:dyDescent="0.25">
      <c r="A13" s="34" t="s">
        <v>43</v>
      </c>
      <c r="B13" s="35">
        <v>31.5</v>
      </c>
      <c r="C13" s="35"/>
      <c r="D13" s="35"/>
      <c r="G13" s="4"/>
      <c r="H13" s="4"/>
      <c r="J13" t="s">
        <v>67</v>
      </c>
    </row>
    <row r="14" spans="1:10" x14ac:dyDescent="0.25">
      <c r="A14" s="34" t="s">
        <v>44</v>
      </c>
      <c r="B14" s="35">
        <v>30</v>
      </c>
      <c r="C14" s="35"/>
      <c r="D14" s="35"/>
      <c r="G14" s="4"/>
      <c r="H14" s="4"/>
    </row>
    <row r="15" spans="1:10" x14ac:dyDescent="0.25">
      <c r="A15" s="34" t="s">
        <v>45</v>
      </c>
      <c r="B15" s="35">
        <v>23</v>
      </c>
      <c r="C15" s="35"/>
      <c r="D15" s="35"/>
      <c r="G15" s="4"/>
      <c r="H15" s="4"/>
    </row>
    <row r="16" spans="1:10" x14ac:dyDescent="0.25">
      <c r="A16" s="34" t="s">
        <v>46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38</v>
      </c>
      <c r="B18" s="32" t="s">
        <v>40</v>
      </c>
      <c r="C18" s="35"/>
      <c r="D18" s="35"/>
      <c r="G18" s="4"/>
      <c r="H18" s="4"/>
    </row>
    <row r="19" spans="1:8" x14ac:dyDescent="0.25">
      <c r="A19" s="34" t="s">
        <v>42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43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44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45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46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38</v>
      </c>
      <c r="B25" s="32" t="s">
        <v>41</v>
      </c>
      <c r="C25" s="35"/>
      <c r="D25" s="35"/>
      <c r="G25" s="4"/>
      <c r="H25" s="4"/>
    </row>
    <row r="26" spans="1:8" x14ac:dyDescent="0.25">
      <c r="A26" s="34" t="s">
        <v>42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43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44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45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46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78" t="s">
        <v>47</v>
      </c>
      <c r="B33" s="78"/>
      <c r="C33" s="78"/>
      <c r="D33" s="78"/>
      <c r="G33" s="4"/>
      <c r="H33" s="4"/>
    </row>
    <row r="34" spans="1:8" x14ac:dyDescent="0.25">
      <c r="A34" s="32" t="s">
        <v>38</v>
      </c>
      <c r="B34" s="33" t="s">
        <v>39</v>
      </c>
      <c r="C34" s="32"/>
      <c r="D34" s="32"/>
      <c r="G34" s="4"/>
      <c r="H34" s="4"/>
    </row>
    <row r="35" spans="1:8" x14ac:dyDescent="0.25">
      <c r="A35" s="34" t="s">
        <v>42</v>
      </c>
      <c r="B35" s="35">
        <v>47</v>
      </c>
      <c r="C35" s="35"/>
      <c r="D35" s="35"/>
      <c r="G35" s="4"/>
      <c r="H35" s="4"/>
    </row>
    <row r="36" spans="1:8" x14ac:dyDescent="0.25">
      <c r="A36" s="34" t="s">
        <v>43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44</v>
      </c>
      <c r="B37" s="35">
        <v>34</v>
      </c>
      <c r="C37" s="35"/>
      <c r="D37" s="35"/>
      <c r="G37" s="4"/>
      <c r="H37" s="4"/>
    </row>
    <row r="38" spans="1:8" x14ac:dyDescent="0.25">
      <c r="A38" s="34" t="s">
        <v>45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46</v>
      </c>
      <c r="B39" s="35">
        <v>21</v>
      </c>
      <c r="C39" s="35"/>
      <c r="D39" s="35"/>
      <c r="G39" s="4"/>
      <c r="H39" s="4"/>
    </row>
    <row r="41" spans="1:8" x14ac:dyDescent="0.25">
      <c r="A41" s="32" t="s">
        <v>38</v>
      </c>
      <c r="B41" s="32" t="s">
        <v>40</v>
      </c>
    </row>
    <row r="42" spans="1:8" x14ac:dyDescent="0.25">
      <c r="A42" s="34" t="s">
        <v>42</v>
      </c>
      <c r="B42" s="35">
        <v>8207</v>
      </c>
    </row>
    <row r="43" spans="1:8" x14ac:dyDescent="0.25">
      <c r="A43" s="34" t="s">
        <v>43</v>
      </c>
      <c r="B43" s="35">
        <v>6173</v>
      </c>
    </row>
    <row r="44" spans="1:8" x14ac:dyDescent="0.25">
      <c r="A44" s="34" t="s">
        <v>44</v>
      </c>
      <c r="B44" s="35">
        <v>5859</v>
      </c>
    </row>
    <row r="45" spans="1:8" x14ac:dyDescent="0.25">
      <c r="A45" s="34" t="s">
        <v>45</v>
      </c>
      <c r="B45" s="35">
        <v>4434</v>
      </c>
    </row>
    <row r="46" spans="1:8" x14ac:dyDescent="0.25">
      <c r="A46" s="34" t="s">
        <v>46</v>
      </c>
      <c r="B46" s="35">
        <v>3669</v>
      </c>
    </row>
    <row r="48" spans="1:8" x14ac:dyDescent="0.25">
      <c r="A48" s="32" t="s">
        <v>38</v>
      </c>
      <c r="B48" s="32" t="s">
        <v>41</v>
      </c>
    </row>
    <row r="49" spans="1:2" x14ac:dyDescent="0.25">
      <c r="A49" s="34" t="s">
        <v>42</v>
      </c>
      <c r="B49" s="35">
        <v>0</v>
      </c>
    </row>
    <row r="50" spans="1:2" x14ac:dyDescent="0.25">
      <c r="A50" s="34" t="s">
        <v>43</v>
      </c>
      <c r="B50" s="35">
        <v>0</v>
      </c>
    </row>
    <row r="51" spans="1:2" x14ac:dyDescent="0.25">
      <c r="A51" s="34" t="s">
        <v>44</v>
      </c>
      <c r="B51" s="35">
        <v>0</v>
      </c>
    </row>
    <row r="52" spans="1:2" x14ac:dyDescent="0.25">
      <c r="A52" s="34" t="s">
        <v>45</v>
      </c>
      <c r="B52" s="35">
        <v>0</v>
      </c>
    </row>
    <row r="53" spans="1:2" x14ac:dyDescent="0.25">
      <c r="A53" s="34" t="s">
        <v>46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X42"/>
  <sheetViews>
    <sheetView showGridLines="0" workbookViewId="0">
      <selection activeCell="B21" sqref="B21"/>
    </sheetView>
  </sheetViews>
  <sheetFormatPr baseColWidth="10" defaultColWidth="11.42578125" defaultRowHeight="14.25" x14ac:dyDescent="0.2"/>
  <cols>
    <col min="1" max="1" width="9.140625" style="115" customWidth="1"/>
    <col min="2" max="2" width="24.42578125" style="115" customWidth="1"/>
    <col min="3" max="3" width="22.28515625" style="115" customWidth="1"/>
    <col min="4" max="4" width="23.7109375" style="115" customWidth="1"/>
    <col min="5" max="5" width="23.5703125" style="115" customWidth="1"/>
    <col min="6" max="6" width="10.28515625" style="115" customWidth="1"/>
    <col min="7" max="7" width="32.5703125" style="115" customWidth="1"/>
    <col min="8" max="8" width="17.7109375" style="115" customWidth="1"/>
    <col min="9" max="9" width="11.85546875" style="96" customWidth="1"/>
    <col min="10" max="10" width="12.28515625" style="96" customWidth="1"/>
    <col min="11" max="11" width="16.7109375" style="96" customWidth="1"/>
    <col min="12" max="12" width="17.85546875" style="96" customWidth="1"/>
    <col min="13" max="16384" width="11.42578125" style="115"/>
  </cols>
  <sheetData>
    <row r="3" spans="1:180" s="144" customFormat="1" ht="15" x14ac:dyDescent="0.25">
      <c r="A3" s="79" t="str">
        <f>"zahlenmäßiger Nachweis - Anlage 2 zum Auszahlungsantrag Nr." &amp; " " &amp; Gesamtübersicht!$C$3</f>
        <v xml:space="preserve">zahlenmäßiger Nachweis - Anlage 2 zum Auszahlungsantrag Nr. 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80" s="88" customFormat="1" ht="15" x14ac:dyDescent="0.25">
      <c r="A4" s="145"/>
      <c r="B4" s="145"/>
      <c r="C4" s="145"/>
      <c r="D4" s="145"/>
      <c r="E4" s="145"/>
      <c r="F4" s="145"/>
      <c r="G4" s="145"/>
      <c r="H4" s="145"/>
      <c r="I4" s="145"/>
    </row>
    <row r="5" spans="1:180" s="144" customFormat="1" ht="15" x14ac:dyDescent="0.25">
      <c r="A5" s="94"/>
      <c r="B5" s="146"/>
      <c r="C5" s="146"/>
      <c r="D5" s="146"/>
      <c r="E5" s="147"/>
      <c r="F5" s="136"/>
      <c r="J5" s="88"/>
      <c r="K5" s="148" t="s">
        <v>17</v>
      </c>
      <c r="L5" s="149"/>
    </row>
    <row r="6" spans="1:180" s="144" customFormat="1" ht="15" x14ac:dyDescent="0.25">
      <c r="A6" s="79" t="s">
        <v>32</v>
      </c>
      <c r="B6" s="79"/>
      <c r="C6" s="79"/>
      <c r="D6" s="79"/>
      <c r="E6" s="150">
        <f>Gesamtübersicht!$B$7</f>
        <v>0</v>
      </c>
      <c r="F6" s="151"/>
      <c r="G6" s="151"/>
      <c r="H6" s="151"/>
      <c r="I6" s="152"/>
      <c r="L6" s="88"/>
    </row>
    <row r="7" spans="1:180" s="144" customFormat="1" ht="15" x14ac:dyDescent="0.25">
      <c r="A7" s="79" t="s">
        <v>3</v>
      </c>
      <c r="B7" s="79"/>
      <c r="C7" s="79"/>
      <c r="D7" s="79"/>
      <c r="E7" s="150">
        <f>Gesamtübersicht!$B$8</f>
        <v>0</v>
      </c>
      <c r="F7" s="151"/>
      <c r="G7" s="151"/>
      <c r="H7" s="151"/>
      <c r="I7" s="152"/>
    </row>
    <row r="8" spans="1:180" s="144" customFormat="1" ht="15" x14ac:dyDescent="0.25">
      <c r="A8" s="153" t="s">
        <v>48</v>
      </c>
      <c r="B8" s="153"/>
      <c r="C8" s="153"/>
      <c r="D8" s="153"/>
      <c r="E8" s="154">
        <f>Gesamtübersicht!$B$9</f>
        <v>0</v>
      </c>
      <c r="F8" s="155"/>
      <c r="G8" s="155"/>
      <c r="H8" s="155"/>
      <c r="I8" s="156"/>
      <c r="L8" s="88"/>
    </row>
    <row r="9" spans="1:180" s="144" customFormat="1" ht="15.75" x14ac:dyDescent="0.25">
      <c r="A9" s="94"/>
      <c r="B9" s="146"/>
      <c r="C9" s="157"/>
      <c r="D9" s="146"/>
      <c r="E9" s="147"/>
      <c r="F9" s="136"/>
      <c r="G9" s="158"/>
      <c r="H9" s="96"/>
      <c r="I9" s="96"/>
      <c r="J9" s="88"/>
      <c r="K9" s="88"/>
      <c r="L9" s="88"/>
    </row>
    <row r="10" spans="1:180" s="163" customFormat="1" ht="67.5" x14ac:dyDescent="0.2">
      <c r="A10" s="159" t="s">
        <v>0</v>
      </c>
      <c r="B10" s="159" t="s">
        <v>75</v>
      </c>
      <c r="C10" s="159" t="s">
        <v>76</v>
      </c>
      <c r="D10" s="159" t="s">
        <v>77</v>
      </c>
      <c r="E10" s="159" t="s">
        <v>86</v>
      </c>
      <c r="F10" s="159" t="s">
        <v>78</v>
      </c>
      <c r="G10" s="160" t="s">
        <v>94</v>
      </c>
      <c r="H10" s="161" t="s">
        <v>93</v>
      </c>
      <c r="I10" s="161" t="s">
        <v>79</v>
      </c>
      <c r="J10" s="161" t="s">
        <v>92</v>
      </c>
      <c r="K10" s="159" t="s">
        <v>80</v>
      </c>
      <c r="L10" s="161" t="s">
        <v>81</v>
      </c>
      <c r="M10" s="88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</row>
    <row r="11" spans="1:180" s="165" customFormat="1" x14ac:dyDescent="0.2">
      <c r="A11" s="159"/>
      <c r="B11" s="159"/>
      <c r="C11" s="159"/>
      <c r="D11" s="159"/>
      <c r="E11" s="159"/>
      <c r="F11" s="159"/>
      <c r="G11" s="160"/>
      <c r="H11" s="164" t="s">
        <v>4</v>
      </c>
      <c r="I11" s="164" t="s">
        <v>82</v>
      </c>
      <c r="J11" s="164" t="s">
        <v>82</v>
      </c>
      <c r="K11" s="159"/>
      <c r="L11" s="164" t="s">
        <v>4</v>
      </c>
      <c r="M11" s="88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</row>
    <row r="12" spans="1:180" s="96" customFormat="1" ht="29.25" hidden="1" customHeight="1" x14ac:dyDescent="0.2">
      <c r="A12" s="166" t="s">
        <v>51</v>
      </c>
      <c r="B12" s="167" t="s">
        <v>52</v>
      </c>
      <c r="C12" s="56" t="s">
        <v>53</v>
      </c>
      <c r="D12" s="56" t="s">
        <v>54</v>
      </c>
      <c r="E12" s="56" t="s">
        <v>55</v>
      </c>
      <c r="F12" s="168" t="s">
        <v>56</v>
      </c>
      <c r="G12" s="169" t="s">
        <v>57</v>
      </c>
      <c r="H12" s="170" t="s">
        <v>58</v>
      </c>
      <c r="I12" s="171" t="s">
        <v>59</v>
      </c>
      <c r="J12" s="172" t="s">
        <v>60</v>
      </c>
      <c r="K12" s="168" t="s">
        <v>61</v>
      </c>
      <c r="L12" s="57" t="s">
        <v>62</v>
      </c>
      <c r="M12" s="88"/>
    </row>
    <row r="13" spans="1:180" s="182" customFormat="1" x14ac:dyDescent="0.2">
      <c r="A13" s="179">
        <f t="shared" ref="A13:A32" si="0">ROW()-12</f>
        <v>1</v>
      </c>
      <c r="B13" s="51"/>
      <c r="C13" s="50"/>
      <c r="D13" s="50"/>
      <c r="E13" s="50"/>
      <c r="F13" s="52"/>
      <c r="G13" s="180"/>
      <c r="H13" s="53"/>
      <c r="I13" s="54"/>
      <c r="J13" s="55"/>
      <c r="K13" s="52"/>
      <c r="L13" s="183" t="str">
        <f t="shared" ref="L13:L32" si="1">IF(K13&gt;0,($H13-($H13*$J13))+(($H13-($H13*$J13))*$I13),"0,00")</f>
        <v>0,00</v>
      </c>
      <c r="M13" s="181"/>
    </row>
    <row r="14" spans="1:180" s="182" customFormat="1" x14ac:dyDescent="0.2">
      <c r="A14" s="179">
        <f t="shared" si="0"/>
        <v>2</v>
      </c>
      <c r="B14" s="51"/>
      <c r="C14" s="50"/>
      <c r="D14" s="50"/>
      <c r="E14" s="50"/>
      <c r="F14" s="52"/>
      <c r="G14" s="180"/>
      <c r="H14" s="53"/>
      <c r="I14" s="54"/>
      <c r="J14" s="55"/>
      <c r="K14" s="52"/>
      <c r="L14" s="183" t="str">
        <f t="shared" si="1"/>
        <v>0,00</v>
      </c>
      <c r="M14" s="181"/>
    </row>
    <row r="15" spans="1:180" s="182" customFormat="1" x14ac:dyDescent="0.2">
      <c r="A15" s="179">
        <f>ROW()-12</f>
        <v>3</v>
      </c>
      <c r="B15" s="51"/>
      <c r="C15" s="50"/>
      <c r="D15" s="50"/>
      <c r="E15" s="50"/>
      <c r="F15" s="52"/>
      <c r="G15" s="180"/>
      <c r="H15" s="53"/>
      <c r="I15" s="54"/>
      <c r="J15" s="55"/>
      <c r="K15" s="52"/>
      <c r="L15" s="183" t="str">
        <f>IF(K15&gt;0,($H15-($H15*$J15))+(($H15-($H15*$J15))*$I15),"0,00")</f>
        <v>0,00</v>
      </c>
      <c r="M15" s="181"/>
    </row>
    <row r="16" spans="1:180" s="182" customFormat="1" x14ac:dyDescent="0.2">
      <c r="A16" s="179">
        <f>ROW()-12</f>
        <v>4</v>
      </c>
      <c r="B16" s="51"/>
      <c r="C16" s="50"/>
      <c r="D16" s="50"/>
      <c r="E16" s="50"/>
      <c r="F16" s="52"/>
      <c r="G16" s="180"/>
      <c r="H16" s="53"/>
      <c r="I16" s="54"/>
      <c r="J16" s="55"/>
      <c r="K16" s="52"/>
      <c r="L16" s="183" t="str">
        <f>IF(K16&gt;0,($H16-($H16*$J16))+(($H16-($H16*$J16))*$I16),"0,00")</f>
        <v>0,00</v>
      </c>
      <c r="M16" s="181"/>
    </row>
    <row r="17" spans="1:13" s="182" customFormat="1" x14ac:dyDescent="0.2">
      <c r="A17" s="179">
        <f>ROW()-12</f>
        <v>5</v>
      </c>
      <c r="B17" s="51"/>
      <c r="C17" s="50"/>
      <c r="D17" s="50"/>
      <c r="E17" s="50"/>
      <c r="F17" s="52"/>
      <c r="G17" s="180"/>
      <c r="H17" s="53"/>
      <c r="I17" s="54"/>
      <c r="J17" s="55"/>
      <c r="K17" s="52"/>
      <c r="L17" s="183" t="str">
        <f>IF(K17&gt;0,($H17-($H17*$J17))+(($H17-($H17*$J17))*$I17),"0,00")</f>
        <v>0,00</v>
      </c>
      <c r="M17" s="181"/>
    </row>
    <row r="18" spans="1:13" s="182" customFormat="1" x14ac:dyDescent="0.2">
      <c r="A18" s="179">
        <f t="shared" si="0"/>
        <v>6</v>
      </c>
      <c r="B18" s="51"/>
      <c r="C18" s="50"/>
      <c r="D18" s="50"/>
      <c r="E18" s="50"/>
      <c r="F18" s="52"/>
      <c r="G18" s="180"/>
      <c r="H18" s="53"/>
      <c r="I18" s="54"/>
      <c r="J18" s="55"/>
      <c r="K18" s="52"/>
      <c r="L18" s="183" t="str">
        <f t="shared" si="1"/>
        <v>0,00</v>
      </c>
      <c r="M18" s="181"/>
    </row>
    <row r="19" spans="1:13" s="182" customFormat="1" x14ac:dyDescent="0.2">
      <c r="A19" s="179">
        <f t="shared" si="0"/>
        <v>7</v>
      </c>
      <c r="B19" s="51"/>
      <c r="C19" s="50"/>
      <c r="D19" s="50"/>
      <c r="E19" s="50"/>
      <c r="F19" s="52"/>
      <c r="G19" s="180"/>
      <c r="H19" s="53"/>
      <c r="I19" s="54"/>
      <c r="J19" s="55"/>
      <c r="K19" s="52"/>
      <c r="L19" s="183" t="str">
        <f t="shared" si="1"/>
        <v>0,00</v>
      </c>
      <c r="M19" s="181"/>
    </row>
    <row r="20" spans="1:13" s="182" customFormat="1" x14ac:dyDescent="0.2">
      <c r="A20" s="179">
        <f t="shared" si="0"/>
        <v>8</v>
      </c>
      <c r="B20" s="51"/>
      <c r="C20" s="50"/>
      <c r="D20" s="50"/>
      <c r="E20" s="50"/>
      <c r="F20" s="52"/>
      <c r="G20" s="180"/>
      <c r="H20" s="53"/>
      <c r="I20" s="54"/>
      <c r="J20" s="55"/>
      <c r="K20" s="52"/>
      <c r="L20" s="183" t="str">
        <f t="shared" si="1"/>
        <v>0,00</v>
      </c>
      <c r="M20" s="181"/>
    </row>
    <row r="21" spans="1:13" s="182" customFormat="1" x14ac:dyDescent="0.2">
      <c r="A21" s="179">
        <f>ROW()-12</f>
        <v>9</v>
      </c>
      <c r="B21" s="51"/>
      <c r="C21" s="50"/>
      <c r="D21" s="50"/>
      <c r="E21" s="50"/>
      <c r="F21" s="52"/>
      <c r="G21" s="180"/>
      <c r="H21" s="53"/>
      <c r="I21" s="54"/>
      <c r="J21" s="55"/>
      <c r="K21" s="52"/>
      <c r="L21" s="183" t="str">
        <f t="shared" si="1"/>
        <v>0,00</v>
      </c>
      <c r="M21" s="181"/>
    </row>
    <row r="22" spans="1:13" s="182" customFormat="1" x14ac:dyDescent="0.2">
      <c r="A22" s="179">
        <f>ROW()-12</f>
        <v>10</v>
      </c>
      <c r="B22" s="51"/>
      <c r="C22" s="50"/>
      <c r="D22" s="50"/>
      <c r="E22" s="50"/>
      <c r="F22" s="52"/>
      <c r="G22" s="180"/>
      <c r="H22" s="53"/>
      <c r="I22" s="54"/>
      <c r="J22" s="55"/>
      <c r="K22" s="52"/>
      <c r="L22" s="183" t="str">
        <f t="shared" si="1"/>
        <v>0,00</v>
      </c>
      <c r="M22" s="181"/>
    </row>
    <row r="23" spans="1:13" s="182" customFormat="1" x14ac:dyDescent="0.2">
      <c r="A23" s="179">
        <f t="shared" si="0"/>
        <v>11</v>
      </c>
      <c r="B23" s="51"/>
      <c r="C23" s="50"/>
      <c r="D23" s="50"/>
      <c r="E23" s="50"/>
      <c r="F23" s="52"/>
      <c r="G23" s="180"/>
      <c r="H23" s="53"/>
      <c r="I23" s="54"/>
      <c r="J23" s="55"/>
      <c r="K23" s="52"/>
      <c r="L23" s="183" t="str">
        <f t="shared" si="1"/>
        <v>0,00</v>
      </c>
      <c r="M23" s="181"/>
    </row>
    <row r="24" spans="1:13" s="182" customFormat="1" x14ac:dyDescent="0.2">
      <c r="A24" s="179">
        <f t="shared" si="0"/>
        <v>12</v>
      </c>
      <c r="B24" s="51"/>
      <c r="C24" s="50"/>
      <c r="D24" s="50"/>
      <c r="E24" s="50"/>
      <c r="F24" s="52"/>
      <c r="G24" s="180"/>
      <c r="H24" s="53"/>
      <c r="I24" s="54"/>
      <c r="J24" s="55"/>
      <c r="K24" s="52"/>
      <c r="L24" s="183" t="str">
        <f t="shared" si="1"/>
        <v>0,00</v>
      </c>
      <c r="M24" s="181"/>
    </row>
    <row r="25" spans="1:13" s="182" customFormat="1" x14ac:dyDescent="0.2">
      <c r="A25" s="179">
        <f t="shared" si="0"/>
        <v>13</v>
      </c>
      <c r="B25" s="51"/>
      <c r="C25" s="50"/>
      <c r="D25" s="50"/>
      <c r="E25" s="50"/>
      <c r="F25" s="52"/>
      <c r="G25" s="180"/>
      <c r="H25" s="53"/>
      <c r="I25" s="54"/>
      <c r="J25" s="55"/>
      <c r="K25" s="52"/>
      <c r="L25" s="183" t="str">
        <f t="shared" si="1"/>
        <v>0,00</v>
      </c>
      <c r="M25" s="181"/>
    </row>
    <row r="26" spans="1:13" s="182" customFormat="1" x14ac:dyDescent="0.2">
      <c r="A26" s="179">
        <f t="shared" si="0"/>
        <v>14</v>
      </c>
      <c r="B26" s="51"/>
      <c r="C26" s="50"/>
      <c r="D26" s="50"/>
      <c r="E26" s="50"/>
      <c r="F26" s="52"/>
      <c r="G26" s="180"/>
      <c r="H26" s="53"/>
      <c r="I26" s="54"/>
      <c r="J26" s="55"/>
      <c r="K26" s="52"/>
      <c r="L26" s="183" t="str">
        <f t="shared" si="1"/>
        <v>0,00</v>
      </c>
      <c r="M26" s="181"/>
    </row>
    <row r="27" spans="1:13" s="182" customFormat="1" x14ac:dyDescent="0.2">
      <c r="A27" s="179">
        <f t="shared" si="0"/>
        <v>15</v>
      </c>
      <c r="B27" s="51"/>
      <c r="C27" s="50"/>
      <c r="D27" s="50"/>
      <c r="E27" s="50"/>
      <c r="F27" s="52"/>
      <c r="G27" s="180"/>
      <c r="H27" s="53"/>
      <c r="I27" s="54"/>
      <c r="J27" s="55"/>
      <c r="K27" s="52"/>
      <c r="L27" s="183" t="str">
        <f t="shared" si="1"/>
        <v>0,00</v>
      </c>
      <c r="M27" s="181"/>
    </row>
    <row r="28" spans="1:13" s="182" customFormat="1" x14ac:dyDescent="0.2">
      <c r="A28" s="179">
        <f t="shared" si="0"/>
        <v>16</v>
      </c>
      <c r="B28" s="51"/>
      <c r="C28" s="50"/>
      <c r="D28" s="50"/>
      <c r="E28" s="50"/>
      <c r="F28" s="52"/>
      <c r="G28" s="180"/>
      <c r="H28" s="53"/>
      <c r="I28" s="54"/>
      <c r="J28" s="55"/>
      <c r="K28" s="52"/>
      <c r="L28" s="183" t="str">
        <f t="shared" si="1"/>
        <v>0,00</v>
      </c>
      <c r="M28" s="181"/>
    </row>
    <row r="29" spans="1:13" s="182" customFormat="1" x14ac:dyDescent="0.2">
      <c r="A29" s="179">
        <f t="shared" si="0"/>
        <v>17</v>
      </c>
      <c r="B29" s="51"/>
      <c r="C29" s="50"/>
      <c r="D29" s="50"/>
      <c r="E29" s="50"/>
      <c r="F29" s="52"/>
      <c r="G29" s="180"/>
      <c r="H29" s="53"/>
      <c r="I29" s="54"/>
      <c r="J29" s="55"/>
      <c r="K29" s="52"/>
      <c r="L29" s="183" t="str">
        <f t="shared" si="1"/>
        <v>0,00</v>
      </c>
      <c r="M29" s="181"/>
    </row>
    <row r="30" spans="1:13" s="182" customFormat="1" x14ac:dyDescent="0.2">
      <c r="A30" s="179">
        <f t="shared" si="0"/>
        <v>18</v>
      </c>
      <c r="B30" s="51"/>
      <c r="C30" s="50"/>
      <c r="D30" s="50"/>
      <c r="E30" s="50"/>
      <c r="F30" s="52"/>
      <c r="G30" s="180"/>
      <c r="H30" s="53"/>
      <c r="I30" s="54"/>
      <c r="J30" s="55"/>
      <c r="K30" s="52"/>
      <c r="L30" s="183" t="str">
        <f t="shared" si="1"/>
        <v>0,00</v>
      </c>
      <c r="M30" s="181"/>
    </row>
    <row r="31" spans="1:13" s="182" customFormat="1" x14ac:dyDescent="0.2">
      <c r="A31" s="179">
        <f t="shared" si="0"/>
        <v>19</v>
      </c>
      <c r="B31" s="51"/>
      <c r="C31" s="50"/>
      <c r="D31" s="50"/>
      <c r="E31" s="50"/>
      <c r="F31" s="52"/>
      <c r="G31" s="180"/>
      <c r="H31" s="53"/>
      <c r="I31" s="54"/>
      <c r="J31" s="55"/>
      <c r="K31" s="52"/>
      <c r="L31" s="183" t="str">
        <f t="shared" si="1"/>
        <v>0,00</v>
      </c>
      <c r="M31" s="181"/>
    </row>
    <row r="32" spans="1:13" s="182" customFormat="1" x14ac:dyDescent="0.2">
      <c r="A32" s="179">
        <f t="shared" si="0"/>
        <v>20</v>
      </c>
      <c r="B32" s="51"/>
      <c r="C32" s="50"/>
      <c r="D32" s="50"/>
      <c r="E32" s="50"/>
      <c r="F32" s="52"/>
      <c r="G32" s="180"/>
      <c r="H32" s="53"/>
      <c r="I32" s="54"/>
      <c r="J32" s="55"/>
      <c r="K32" s="52"/>
      <c r="L32" s="183" t="str">
        <f t="shared" si="1"/>
        <v>0,00</v>
      </c>
    </row>
    <row r="33" spans="1:12" s="96" customFormat="1" x14ac:dyDescent="0.2">
      <c r="A33" s="173"/>
      <c r="B33" s="173"/>
      <c r="C33" s="173"/>
      <c r="D33" s="173"/>
      <c r="E33" s="173"/>
      <c r="F33" s="174"/>
      <c r="G33" s="132" t="s">
        <v>83</v>
      </c>
      <c r="H33" s="132">
        <f>SUM(H13:H32)</f>
        <v>0</v>
      </c>
      <c r="I33" s="175"/>
      <c r="J33" s="132"/>
      <c r="K33" s="175"/>
      <c r="L33" s="132">
        <f>SUM(L13:L32)</f>
        <v>0</v>
      </c>
    </row>
    <row r="34" spans="1:12" s="96" customFormat="1" x14ac:dyDescent="0.2">
      <c r="A34" s="173"/>
      <c r="B34" s="173"/>
      <c r="C34" s="173"/>
      <c r="D34" s="173"/>
      <c r="E34" s="173"/>
      <c r="F34" s="174"/>
      <c r="G34" s="176"/>
      <c r="H34" s="176"/>
      <c r="I34" s="176"/>
      <c r="J34" s="176"/>
      <c r="K34" s="176"/>
      <c r="L34" s="173"/>
    </row>
    <row r="35" spans="1:12" x14ac:dyDescent="0.2">
      <c r="A35" s="177" t="s">
        <v>84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</row>
    <row r="36" spans="1:12" x14ac:dyDescent="0.2">
      <c r="A36" s="177" t="s">
        <v>85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</row>
    <row r="41" spans="1:12" x14ac:dyDescent="0.2">
      <c r="G41" s="178"/>
    </row>
    <row r="42" spans="1:12" x14ac:dyDescent="0.2">
      <c r="G42" s="178"/>
    </row>
  </sheetData>
  <sheetProtection algorithmName="SHA-512" hashValue="EXMPiAtIdRX/e5f7jKXf7SVThYSNQIhIGABIrYH6U3pXJRL6/gvrePhLQ3LOpbOI5onjs7kMCf/BpGftmqL3Fw==" saltValue="A03x25BDnOcZmbyARihHVg==" spinCount="100000" sheet="1" formatCells="0" formatColumns="0" formatRows="0" insertRows="0" deleteRows="0"/>
  <mergeCells count="18">
    <mergeCell ref="A8:D8"/>
    <mergeCell ref="E8:I8"/>
    <mergeCell ref="K5:L5"/>
    <mergeCell ref="A3:L3"/>
    <mergeCell ref="A6:D6"/>
    <mergeCell ref="E6:I6"/>
    <mergeCell ref="A7:D7"/>
    <mergeCell ref="E7:I7"/>
    <mergeCell ref="G10:G11"/>
    <mergeCell ref="K10:K11"/>
    <mergeCell ref="A35:L35"/>
    <mergeCell ref="A36:L36"/>
    <mergeCell ref="A10:A11"/>
    <mergeCell ref="B10:B11"/>
    <mergeCell ref="C10:C11"/>
    <mergeCell ref="D10:D11"/>
    <mergeCell ref="E10:E11"/>
    <mergeCell ref="F10:F11"/>
  </mergeCells>
  <conditionalFormatting sqref="E13:E32">
    <cfRule type="expression" dxfId="1" priority="3">
      <formula>($C13="pauschalierte Investitionen")</formula>
    </cfRule>
  </conditionalFormatting>
  <conditionalFormatting sqref="E12">
    <cfRule type="expression" dxfId="0" priority="1">
      <formula>($C12="pauschalierte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&amp;LCLLD EFRE&amp;Czahlenmäßiger Nachweis&amp;R
Stand: 04.11.2024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NR'!$C$2:$C$5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E5" sqref="E5"/>
    </sheetView>
  </sheetViews>
  <sheetFormatPr baseColWidth="10" defaultRowHeight="15" x14ac:dyDescent="0.25"/>
  <cols>
    <col min="1" max="1" width="14.140625" bestFit="1" customWidth="1"/>
    <col min="2" max="2" width="13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t="s">
        <v>15</v>
      </c>
      <c r="C1" t="s">
        <v>49</v>
      </c>
      <c r="D1" t="s">
        <v>25</v>
      </c>
      <c r="E1" t="s">
        <v>50</v>
      </c>
    </row>
    <row r="2" spans="1:9" x14ac:dyDescent="0.25">
      <c r="A2" t="s">
        <v>1</v>
      </c>
      <c r="C2" t="s">
        <v>88</v>
      </c>
      <c r="E2" s="8"/>
      <c r="F2" s="4"/>
      <c r="I2" s="5"/>
    </row>
    <row r="3" spans="1:9" x14ac:dyDescent="0.25">
      <c r="A3" t="s">
        <v>2</v>
      </c>
      <c r="C3" t="s">
        <v>72</v>
      </c>
      <c r="D3" t="s">
        <v>23</v>
      </c>
      <c r="E3" s="41">
        <v>0.9</v>
      </c>
      <c r="F3" s="40"/>
      <c r="I3" s="5"/>
    </row>
    <row r="4" spans="1:9" x14ac:dyDescent="0.25">
      <c r="C4" t="s">
        <v>89</v>
      </c>
      <c r="D4" t="s">
        <v>24</v>
      </c>
      <c r="E4" s="41"/>
      <c r="F4" s="40"/>
    </row>
    <row r="5" spans="1:9" x14ac:dyDescent="0.25">
      <c r="C5" t="s">
        <v>90</v>
      </c>
      <c r="D5" t="s">
        <v>26</v>
      </c>
      <c r="E5" s="41"/>
      <c r="F5" s="47"/>
    </row>
    <row r="6" spans="1:9" x14ac:dyDescent="0.25">
      <c r="E6" s="38"/>
      <c r="F6" s="4"/>
    </row>
    <row r="7" spans="1:9" x14ac:dyDescent="0.25">
      <c r="E7" s="38"/>
    </row>
    <row r="8" spans="1:9" x14ac:dyDescent="0.25">
      <c r="E8" s="38"/>
    </row>
    <row r="9" spans="1:9" x14ac:dyDescent="0.25">
      <c r="E9" s="38"/>
    </row>
    <row r="10" spans="1:9" x14ac:dyDescent="0.25">
      <c r="A10" t="s">
        <v>87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Einnahmen</vt:lpstr>
      <vt:lpstr>Grundlagen VKO</vt:lpstr>
      <vt:lpstr>Ausgaben</vt:lpstr>
      <vt:lpstr>Auswahllisten und NR</vt:lpstr>
      <vt:lpstr>Ausgaben!Druckbereich</vt:lpstr>
      <vt:lpstr>Einnahmen!Druckbereich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2024-11-04T13:04:25Z</cp:lastPrinted>
  <dcterms:created xsi:type="dcterms:W3CDTF">2019-01-16T12:42:22Z</dcterms:created>
  <dcterms:modified xsi:type="dcterms:W3CDTF">2024-11-05T08:52:55Z</dcterms:modified>
</cp:coreProperties>
</file>