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S:\D&amp;D\Strukturwandel\Controlling\Sachstand\"/>
    </mc:Choice>
  </mc:AlternateContent>
  <bookViews>
    <workbookView xWindow="0" yWindow="0" windowWidth="20520" windowHeight="9780" tabRatio="811"/>
  </bookViews>
  <sheets>
    <sheet name="Projektplan" sheetId="14" r:id="rId1"/>
    <sheet name="Musterbeispiel" sheetId="17" r:id="rId2"/>
    <sheet name="Erläuterungen" sheetId="7" r:id="rId3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210370</definedName>
    <definedName name="_IDVTrackerID155_" hidden="1">334043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4</definedName>
    <definedName name="_IDVTrackerVersion155_" hidden="1">19</definedName>
    <definedName name="_xlnm.Print_Area" localSheetId="1">Musterbeispiel!$A$2:$BA$51</definedName>
    <definedName name="_xlnm.Print_Area" localSheetId="0">Projektplan!$A$2:$BA$51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95" i="17" l="1"/>
  <c r="BB96" i="17" s="1"/>
  <c r="BB97" i="17" s="1"/>
  <c r="BB98" i="17" s="1"/>
  <c r="BB99" i="17" s="1"/>
  <c r="BB100" i="17" s="1"/>
  <c r="BB101" i="17" s="1"/>
  <c r="BB102" i="17" s="1"/>
  <c r="BB103" i="17" s="1"/>
  <c r="BB104" i="17" s="1"/>
  <c r="BB105" i="17" s="1"/>
  <c r="BB106" i="17" s="1"/>
  <c r="BB107" i="17" s="1"/>
  <c r="BB108" i="17" s="1"/>
  <c r="BB109" i="17" s="1"/>
  <c r="BB110" i="17" s="1"/>
  <c r="BB111" i="17" s="1"/>
  <c r="BB112" i="17" s="1"/>
  <c r="BB113" i="17" s="1"/>
  <c r="BB114" i="17" s="1"/>
  <c r="BB115" i="17" s="1"/>
  <c r="BB116" i="17" s="1"/>
  <c r="BB117" i="17" s="1"/>
  <c r="BB118" i="17" s="1"/>
  <c r="BB119" i="17" s="1"/>
  <c r="BB120" i="17" s="1"/>
  <c r="BB121" i="17" s="1"/>
  <c r="BB122" i="17" s="1"/>
  <c r="BB123" i="17" s="1"/>
  <c r="BB124" i="17" s="1"/>
  <c r="BB125" i="17" s="1"/>
  <c r="BB126" i="17" s="1"/>
  <c r="BB127" i="17" s="1"/>
  <c r="BB128" i="17" s="1"/>
  <c r="BB129" i="17" s="1"/>
  <c r="BB130" i="17" s="1"/>
  <c r="BB131" i="17" s="1"/>
  <c r="BB132" i="17" s="1"/>
  <c r="BB133" i="17" s="1"/>
  <c r="BB134" i="17" s="1"/>
  <c r="BB135" i="17" s="1"/>
  <c r="BB136" i="17" s="1"/>
  <c r="BB137" i="17" s="1"/>
  <c r="BB138" i="17" s="1"/>
  <c r="BB139" i="17" s="1"/>
  <c r="BB140" i="17" s="1"/>
  <c r="BB141" i="17" s="1"/>
  <c r="BB142" i="17" s="1"/>
  <c r="BB143" i="17" s="1"/>
  <c r="BB144" i="17" s="1"/>
  <c r="BB145" i="17" s="1"/>
  <c r="BB146" i="17" s="1"/>
  <c r="BB147" i="17" s="1"/>
  <c r="BB148" i="17" s="1"/>
  <c r="BB149" i="17" s="1"/>
  <c r="BB150" i="17" s="1"/>
  <c r="BB151" i="17" s="1"/>
  <c r="BB152" i="17" s="1"/>
  <c r="BB153" i="17" s="1"/>
  <c r="BB154" i="17" s="1"/>
  <c r="BB155" i="17" s="1"/>
  <c r="BB156" i="17" s="1"/>
  <c r="BB157" i="17" s="1"/>
  <c r="BB158" i="17" s="1"/>
  <c r="BB159" i="17" s="1"/>
  <c r="BB160" i="17" s="1"/>
  <c r="BB161" i="17" s="1"/>
  <c r="BB162" i="17" s="1"/>
  <c r="BB163" i="17" s="1"/>
  <c r="BB164" i="17" s="1"/>
  <c r="BB165" i="17" s="1"/>
  <c r="BB166" i="17" s="1"/>
  <c r="BB167" i="17" s="1"/>
  <c r="BB168" i="17" s="1"/>
  <c r="BB169" i="17" s="1"/>
  <c r="BB170" i="17" s="1"/>
  <c r="BB171" i="17" s="1"/>
  <c r="BB172" i="17" s="1"/>
  <c r="BB173" i="17" s="1"/>
  <c r="BB174" i="17" s="1"/>
  <c r="BB175" i="17" s="1"/>
  <c r="BB93" i="17"/>
  <c r="BB94" i="17" s="1"/>
  <c r="AZ47" i="17"/>
  <c r="AZ46" i="17"/>
  <c r="AZ44" i="17"/>
  <c r="AZ43" i="17"/>
  <c r="AZ41" i="17"/>
  <c r="AZ40" i="17"/>
  <c r="BB7" i="17"/>
  <c r="BB8" i="17" s="1"/>
  <c r="BB9" i="17" s="1"/>
  <c r="BB11" i="17" s="1"/>
  <c r="BB12" i="17" s="1"/>
  <c r="BB13" i="17" s="1"/>
  <c r="BB14" i="17" s="1"/>
  <c r="BB15" i="17" s="1"/>
  <c r="BB16" i="17" s="1"/>
  <c r="BB17" i="17" s="1"/>
  <c r="BB19" i="17" s="1"/>
  <c r="BB20" i="17" s="1"/>
  <c r="BB21" i="17" s="1"/>
  <c r="BB22" i="17" s="1"/>
  <c r="BB23" i="17" s="1"/>
  <c r="BB24" i="17" s="1"/>
  <c r="BB25" i="17" s="1"/>
  <c r="BB26" i="17" s="1"/>
  <c r="BB27" i="17" s="1"/>
  <c r="BB28" i="17" s="1"/>
  <c r="BB29" i="17" s="1"/>
  <c r="BB30" i="17" s="1"/>
  <c r="BB31" i="17" s="1"/>
  <c r="BB32" i="17" s="1"/>
  <c r="BB33" i="17" s="1"/>
  <c r="BB34" i="17" s="1"/>
  <c r="BB35" i="17" s="1"/>
  <c r="BB36" i="17" s="1"/>
  <c r="BB37" i="17" s="1"/>
  <c r="BB38" i="17" s="1"/>
  <c r="BB39" i="17" s="1"/>
  <c r="BB40" i="17" s="1"/>
  <c r="BB41" i="17" s="1"/>
  <c r="BB42" i="17" s="1"/>
  <c r="BB43" i="17" s="1"/>
  <c r="BB44" i="17" s="1"/>
  <c r="BB45" i="17" s="1"/>
  <c r="BB46" i="17" s="1"/>
  <c r="BB47" i="17" s="1"/>
  <c r="BB48" i="17" s="1"/>
  <c r="BB49" i="17" s="1"/>
  <c r="BB51" i="17" s="1"/>
  <c r="BB52" i="17" s="1"/>
  <c r="BB53" i="17" s="1"/>
  <c r="BB54" i="17" s="1"/>
  <c r="BB55" i="17" s="1"/>
  <c r="BB56" i="17" s="1"/>
  <c r="BB57" i="17" s="1"/>
  <c r="BB58" i="17" s="1"/>
  <c r="BB59" i="17" s="1"/>
  <c r="BB60" i="17" s="1"/>
  <c r="BB61" i="17" s="1"/>
  <c r="BB62" i="17" s="1"/>
  <c r="BB63" i="17" s="1"/>
  <c r="BB64" i="17" s="1"/>
  <c r="BB65" i="17" s="1"/>
  <c r="BB66" i="17" s="1"/>
  <c r="BB67" i="17" s="1"/>
  <c r="BB68" i="17" s="1"/>
  <c r="BB69" i="17" s="1"/>
  <c r="BB70" i="17" s="1"/>
  <c r="BB71" i="17" s="1"/>
  <c r="BB72" i="17" s="1"/>
  <c r="BB73" i="17" s="1"/>
  <c r="BB74" i="17" s="1"/>
  <c r="BB75" i="17" s="1"/>
  <c r="BB76" i="17" s="1"/>
  <c r="BB77" i="17" s="1"/>
  <c r="BB78" i="17" s="1"/>
  <c r="BB79" i="17" s="1"/>
  <c r="BB80" i="17" s="1"/>
  <c r="BB81" i="17" s="1"/>
  <c r="BB82" i="17" s="1"/>
  <c r="BB83" i="17" s="1"/>
  <c r="BB84" i="17" s="1"/>
  <c r="BB85" i="17" s="1"/>
  <c r="BB86" i="17" s="1"/>
  <c r="BB87" i="17" s="1"/>
  <c r="BB88" i="17" s="1"/>
  <c r="BB89" i="17" s="1"/>
  <c r="BB90" i="17" s="1"/>
  <c r="BB5" i="17"/>
  <c r="BB6" i="17" s="1"/>
  <c r="AZ48" i="17" l="1"/>
  <c r="AZ49" i="17" s="1"/>
  <c r="AV51" i="17" s="1"/>
  <c r="AV50" i="17"/>
  <c r="AZ47" i="14"/>
  <c r="AZ46" i="14"/>
  <c r="AZ44" i="14"/>
  <c r="AZ48" i="14" l="1"/>
  <c r="AZ49" i="14" s="1"/>
  <c r="AV51" i="14" s="1"/>
  <c r="AZ41" i="14"/>
  <c r="AZ40" i="14"/>
  <c r="BB93" i="14" l="1"/>
  <c r="BB94" i="14" s="1"/>
  <c r="BB95" i="14" s="1"/>
  <c r="BB96" i="14" s="1"/>
  <c r="BB97" i="14" s="1"/>
  <c r="BB98" i="14" s="1"/>
  <c r="BB99" i="14" s="1"/>
  <c r="BB100" i="14" s="1"/>
  <c r="BB101" i="14" s="1"/>
  <c r="BB102" i="14" s="1"/>
  <c r="BB103" i="14" s="1"/>
  <c r="BB104" i="14" s="1"/>
  <c r="BB105" i="14" s="1"/>
  <c r="BB106" i="14" s="1"/>
  <c r="BB107" i="14" s="1"/>
  <c r="BB108" i="14" s="1"/>
  <c r="BB109" i="14" s="1"/>
  <c r="BB110" i="14" s="1"/>
  <c r="BB111" i="14" s="1"/>
  <c r="BB112" i="14" s="1"/>
  <c r="BB113" i="14" s="1"/>
  <c r="BB114" i="14" s="1"/>
  <c r="BB115" i="14" s="1"/>
  <c r="BB116" i="14" s="1"/>
  <c r="BB117" i="14" s="1"/>
  <c r="BB118" i="14" s="1"/>
  <c r="BB119" i="14" s="1"/>
  <c r="BB120" i="14" s="1"/>
  <c r="BB121" i="14" s="1"/>
  <c r="BB122" i="14" s="1"/>
  <c r="BB123" i="14" s="1"/>
  <c r="BB124" i="14" s="1"/>
  <c r="BB125" i="14" s="1"/>
  <c r="BB126" i="14" s="1"/>
  <c r="BB127" i="14" s="1"/>
  <c r="BB128" i="14" s="1"/>
  <c r="BB129" i="14" s="1"/>
  <c r="BB130" i="14" s="1"/>
  <c r="BB131" i="14" s="1"/>
  <c r="BB132" i="14" s="1"/>
  <c r="BB133" i="14" s="1"/>
  <c r="BB134" i="14" s="1"/>
  <c r="BB135" i="14" s="1"/>
  <c r="BB136" i="14" s="1"/>
  <c r="BB137" i="14" s="1"/>
  <c r="BB138" i="14" s="1"/>
  <c r="BB139" i="14" s="1"/>
  <c r="BB140" i="14" s="1"/>
  <c r="BB141" i="14" s="1"/>
  <c r="BB142" i="14" s="1"/>
  <c r="BB143" i="14" s="1"/>
  <c r="BB144" i="14" s="1"/>
  <c r="BB145" i="14" s="1"/>
  <c r="BB146" i="14" s="1"/>
  <c r="BB147" i="14" s="1"/>
  <c r="BB148" i="14" s="1"/>
  <c r="BB149" i="14" s="1"/>
  <c r="BB150" i="14" s="1"/>
  <c r="BB151" i="14" s="1"/>
  <c r="BB152" i="14" s="1"/>
  <c r="BB153" i="14" s="1"/>
  <c r="BB154" i="14" s="1"/>
  <c r="BB155" i="14" s="1"/>
  <c r="BB156" i="14" s="1"/>
  <c r="BB157" i="14" s="1"/>
  <c r="BB158" i="14" s="1"/>
  <c r="BB159" i="14" s="1"/>
  <c r="BB160" i="14" s="1"/>
  <c r="BB161" i="14" s="1"/>
  <c r="BB162" i="14" s="1"/>
  <c r="BB163" i="14" s="1"/>
  <c r="BB164" i="14" s="1"/>
  <c r="BB165" i="14" s="1"/>
  <c r="BB166" i="14" s="1"/>
  <c r="BB167" i="14" s="1"/>
  <c r="BB168" i="14" s="1"/>
  <c r="BB169" i="14" s="1"/>
  <c r="BB170" i="14" s="1"/>
  <c r="BB171" i="14" s="1"/>
  <c r="BB172" i="14" s="1"/>
  <c r="BB173" i="14" s="1"/>
  <c r="BB174" i="14" s="1"/>
  <c r="BB175" i="14" s="1"/>
  <c r="BB5" i="14"/>
  <c r="BB6" i="14" s="1"/>
  <c r="BB7" i="14" s="1"/>
  <c r="BB8" i="14" s="1"/>
  <c r="BB9" i="14" s="1"/>
  <c r="BB11" i="14" s="1"/>
  <c r="BB12" i="14" s="1"/>
  <c r="BB13" i="14" s="1"/>
  <c r="BB14" i="14" s="1"/>
  <c r="BB15" i="14" s="1"/>
  <c r="BB16" i="14" s="1"/>
  <c r="BB17" i="14" s="1"/>
  <c r="BB19" i="14" s="1"/>
  <c r="BB20" i="14" s="1"/>
  <c r="BB21" i="14" s="1"/>
  <c r="BB22" i="14" s="1"/>
  <c r="BB23" i="14" s="1"/>
  <c r="BB24" i="14" s="1"/>
  <c r="BB25" i="14" s="1"/>
  <c r="BB26" i="14" s="1"/>
  <c r="BB27" i="14" s="1"/>
  <c r="BB28" i="14" s="1"/>
  <c r="BB29" i="14" s="1"/>
  <c r="BB30" i="14" s="1"/>
  <c r="BB31" i="14" s="1"/>
  <c r="BB32" i="14" s="1"/>
  <c r="BB33" i="14" s="1"/>
  <c r="BB34" i="14" s="1"/>
  <c r="BB35" i="14" s="1"/>
  <c r="BB36" i="14" s="1"/>
  <c r="BB37" i="14" s="1"/>
  <c r="BB38" i="14" s="1"/>
  <c r="BB39" i="14" s="1"/>
  <c r="BB40" i="14" s="1"/>
  <c r="BB41" i="14" s="1"/>
  <c r="BB42" i="14" s="1"/>
  <c r="BB43" i="14" s="1"/>
  <c r="BB44" i="14" s="1"/>
  <c r="BB45" i="14" s="1"/>
  <c r="BB46" i="14" s="1"/>
  <c r="BB47" i="14" s="1"/>
  <c r="BB48" i="14" s="1"/>
  <c r="BB49" i="14" s="1"/>
  <c r="BB51" i="14" s="1"/>
  <c r="BB52" i="14" s="1"/>
  <c r="BB53" i="14" s="1"/>
  <c r="BB54" i="14" s="1"/>
  <c r="BB55" i="14" s="1"/>
  <c r="BB56" i="14" s="1"/>
  <c r="BB57" i="14" s="1"/>
  <c r="BB58" i="14" s="1"/>
  <c r="BB59" i="14" s="1"/>
  <c r="BB60" i="14" s="1"/>
  <c r="BB61" i="14" s="1"/>
  <c r="BB62" i="14" s="1"/>
  <c r="BB63" i="14" s="1"/>
  <c r="BB64" i="14" s="1"/>
  <c r="BB65" i="14" s="1"/>
  <c r="BB66" i="14" s="1"/>
  <c r="BB67" i="14" s="1"/>
  <c r="BB68" i="14" s="1"/>
  <c r="BB69" i="14" s="1"/>
  <c r="BB70" i="14" s="1"/>
  <c r="BB71" i="14" s="1"/>
  <c r="BB72" i="14" s="1"/>
  <c r="BB73" i="14" s="1"/>
  <c r="BB74" i="14" s="1"/>
  <c r="BB75" i="14" s="1"/>
  <c r="BB76" i="14" s="1"/>
  <c r="BB77" i="14" s="1"/>
  <c r="BB78" i="14" s="1"/>
  <c r="BB79" i="14" s="1"/>
  <c r="BB80" i="14" s="1"/>
  <c r="BB81" i="14" s="1"/>
  <c r="BB82" i="14" s="1"/>
  <c r="BB83" i="14" s="1"/>
  <c r="BB84" i="14" s="1"/>
  <c r="BB85" i="14" s="1"/>
  <c r="BB86" i="14" s="1"/>
  <c r="BB87" i="14" s="1"/>
  <c r="BB88" i="14" s="1"/>
  <c r="BB89" i="14" s="1"/>
  <c r="BB90" i="14" s="1"/>
  <c r="AZ43" i="14" l="1"/>
  <c r="AV50" i="14" s="1"/>
</calcChain>
</file>

<file path=xl/sharedStrings.xml><?xml version="1.0" encoding="utf-8"?>
<sst xmlns="http://schemas.openxmlformats.org/spreadsheetml/2006/main" count="254" uniqueCount="101">
  <si>
    <t>Träger:</t>
  </si>
  <si>
    <t>VGV-Verfahren</t>
  </si>
  <si>
    <t>Vergabe</t>
  </si>
  <si>
    <t>b) Bewilligung</t>
  </si>
  <si>
    <t>X</t>
  </si>
  <si>
    <t>Erläuterungen:</t>
  </si>
  <si>
    <r>
      <t>Projektbezeichnung:</t>
    </r>
    <r>
      <rPr>
        <sz val="11"/>
        <color theme="1"/>
        <rFont val="Calibri"/>
        <family val="2"/>
      </rPr>
      <t>¹</t>
    </r>
  </si>
  <si>
    <r>
      <t>ggf. Teilprojekt:</t>
    </r>
    <r>
      <rPr>
        <sz val="11"/>
        <color theme="1"/>
        <rFont val="Calibri"/>
        <family val="2"/>
      </rPr>
      <t>¹</t>
    </r>
  </si>
  <si>
    <t>Baufachliche Prüfung</t>
  </si>
  <si>
    <t xml:space="preserve">Entwurfsplanung </t>
  </si>
  <si>
    <t xml:space="preserve">Genehmigungsverfahren </t>
  </si>
  <si>
    <t xml:space="preserve">Ausführungsplanung </t>
  </si>
  <si>
    <t xml:space="preserve">Ausschreibung </t>
  </si>
  <si>
    <t xml:space="preserve">Realisierung </t>
  </si>
  <si>
    <r>
      <t>Arbeitspakete</t>
    </r>
    <r>
      <rPr>
        <b/>
        <sz val="11"/>
        <color theme="1"/>
        <rFont val="Calibri"/>
        <family val="2"/>
      </rPr>
      <t>³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(zeitlich)</t>
    </r>
  </si>
  <si>
    <t>Vorbereitung</t>
  </si>
  <si>
    <t>Umsetzung</t>
  </si>
  <si>
    <t>Abschluss</t>
  </si>
  <si>
    <t>a) Antragsvorbereitung/-bearbeitung</t>
  </si>
  <si>
    <t>1. Neubau Gebäude</t>
  </si>
  <si>
    <t>Vorbereitungsphase</t>
  </si>
  <si>
    <t>Baustelleneinrichtung: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</si>
  <si>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Einrichtung der Baustelle: Klärung der Zugangswege, Errichtung von Zäunen und Sicherheitsvorkehrungen.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</si>
  <si>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Einrichtung von Baubüros: Errichtung von Bürocontainern für die Bauleitung, Planung und Verwaltung des Bauprojekts.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</si>
  <si>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Einrichtung von Lagerflächen: Bereitstellung von Lagerräumen für Baumaterialien und Werkzeuge.</t>
    </r>
  </si>
  <si>
    <t>Durchführungshase</t>
  </si>
  <si>
    <t>Rohbau: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</si>
  <si>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Erdarbeiten: Ausheben der Baugrube, Bodenabtrag oder Bodenauffüllung je nach Bedarf.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</si>
  <si>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Fundament: Errichtung der Fundamente und Bodenplatten.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</si>
  <si>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Tragwerk: Aufbau der Tragstruktur des Gebäudes, einschließlich Stützen, Balken und Decken.</t>
    </r>
  </si>
  <si>
    <t>Hochbau: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</si>
  <si>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Mauerwerksarbeiten: Errichtung von Innen- und Außenwänden.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</si>
  <si>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Dachkonstruktion: Errichtung des Dachstuhls und der Dacheindeckung.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</si>
  <si>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Fenster und Türen: Einbau von Fenstern, Türen und anderen Öffnungen.</t>
    </r>
  </si>
  <si>
    <t xml:space="preserve">Installationen: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</si>
  <si>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Installation von Elektro-, Sanitär- und Lüftungssystemen.</t>
    </r>
  </si>
  <si>
    <t>Innenausbau: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</si>
  <si>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Putz- und Estricharbeiten: Aufbringen von Putz und Estrich auf Wänden und Böden.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</si>
  <si>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Trockenbau: Errichtung von Trennwänden, Einbau von Deckenverkleidungen.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</si>
  <si>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Bodenbeläge: Verlegung von Fliesen, Parkett, Teppich oder anderen Bodenbelägen.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</si>
  <si>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Malerarbeiten: Anstrich der Wände und Decken.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</si>
  <si>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Innentüren und -verkleidungen: Einbau von Innentüren, Verkleidung von Wänden und Decken.</t>
    </r>
  </si>
  <si>
    <t>Abschlussphase</t>
  </si>
  <si>
    <t>Abschlussarbeiten: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</si>
  <si>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Installation von Sanitäreinrichtungen: Einbau von Sanitäranlagen wie Waschbecken, Toiletten, Duschen.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</si>
  <si>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Elektroinstallationen: Installation von Steckdosen, Schaltern, Beleuchtungskörpern.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</si>
  <si>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Endreinigung: Reinigung des Gebäudes nach Abschluss der Bauarbeiten.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</si>
  <si>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Abnahme und Mängelbeseitigung: Überprüfung des fertigen Gebäudes, Behebung eventueller Mängel.</t>
    </r>
  </si>
  <si>
    <t>2. Gebäudesanierung</t>
  </si>
  <si>
    <t>Vorbereitungsphase: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</si>
  <si>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Materialbeschaffung: Ermittlung der benötigten Materialien und Beauftragung von Lieferanten.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</si>
  <si>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Bauvorbereitung: Einrichtung der Baustelle, Sicherungsmaßnahmen, gegebenenfalls Auslagerung von Möbeln oder Gegenständen.</t>
    </r>
  </si>
  <si>
    <t>Durchführungsphase</t>
  </si>
  <si>
    <t>Durchführungsphase: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</si>
  <si>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Abbrucharbeiten: Entfernung von nicht mehr benötigten oder beschädigten Bauteilen.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</si>
  <si>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Sanierungsarbeiten: Durchführung der geplanten Maßnahmen, wie z.B. Reparatur von Schäden, Austausch von Installationen, energetische Verbesserungen, Innenausbau usw.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</si>
  <si>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Koordination der Gewerke: Überwachung und Koordination der verschiedenen Handwerker und Dienstleister.</t>
    </r>
  </si>
  <si>
    <t>Abschlussphase: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</si>
  <si>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Endarbeiten: Fertigstellung der Sanierungsmaßnahmen, wie z.B. Putz- und Malerarbeiten, Verlegung von Bodenbelägen, Einbau von Türen und Fenstern.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</si>
  <si>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Reinigung und Aufräumen: Beseitigung von Bauresten und Schmutz.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</si>
  <si>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Abnahme und Übergabe: Überprüfung der durchgeführten Arbeiten, Behebung von Mängeln und Übergabe des sanierten Gebäudes an den Eigentümer</t>
    </r>
    <r>
      <rPr>
        <sz val="11"/>
        <color theme="1"/>
        <rFont val="Calibri"/>
        <family val="2"/>
        <scheme val="minor"/>
      </rPr>
      <t>.</t>
    </r>
  </si>
  <si>
    <t>3. Erschließung von Gewerbegebieten</t>
  </si>
  <si>
    <t xml:space="preserve">Grundstücksvorbereitung: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</si>
  <si>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Vorarbeiten wie Rodung, Geländemodellierung, Bodenverbesserung und Entwässerung.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</si>
  <si>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Ggf. Flächensanierung</t>
    </r>
  </si>
  <si>
    <t xml:space="preserve">Erschließung mit Medien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</si>
  <si>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Energie, Gas, Wasserstoff, Wasser, Abwasser, Telekommunikation und/ oder Breitbandinfrastruktur</t>
    </r>
  </si>
  <si>
    <t xml:space="preserve">Überirdische Infrastruktur: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</si>
  <si>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Anlage von Straßen, Gehwegen, Parkplätzen, Grünflächen und anderen erforderlichen Infrastrukturelementen.</t>
    </r>
  </si>
  <si>
    <t>Arbeitspaket Realisierung</t>
  </si>
  <si>
    <r>
      <t xml:space="preserve">Datum Projektstand: </t>
    </r>
    <r>
      <rPr>
        <sz val="8"/>
        <color theme="1"/>
        <rFont val="Calibri"/>
        <family val="2"/>
        <scheme val="minor"/>
      </rPr>
      <t>(bitte auswählen)</t>
    </r>
  </si>
  <si>
    <r>
      <t>Bearbeitungsstatus:</t>
    </r>
    <r>
      <rPr>
        <sz val="8"/>
        <color theme="1"/>
        <rFont val="Calibri"/>
        <family val="2"/>
        <scheme val="minor"/>
      </rPr>
      <t xml:space="preserve"> (bitte auswählen)</t>
    </r>
  </si>
  <si>
    <t>x</t>
  </si>
  <si>
    <r>
      <t xml:space="preserve">Projektplan </t>
    </r>
    <r>
      <rPr>
        <sz val="14"/>
        <color theme="1"/>
        <rFont val="Calibri"/>
        <family val="2"/>
        <scheme val="minor"/>
      </rPr>
      <t xml:space="preserve">(Umsetzungsstrategie) </t>
    </r>
    <r>
      <rPr>
        <sz val="14"/>
        <color theme="1"/>
        <rFont val="Calibri"/>
        <family val="2"/>
      </rPr>
      <t>→</t>
    </r>
    <r>
      <rPr>
        <sz val="11.2"/>
        <color theme="1"/>
        <rFont val="Calibri"/>
        <family val="2"/>
      </rPr>
      <t xml:space="preserve"> </t>
    </r>
    <r>
      <rPr>
        <sz val="11.2"/>
        <color rgb="FFFF0000"/>
        <rFont val="Calibri"/>
        <family val="2"/>
      </rPr>
      <t xml:space="preserve">Hinweis: </t>
    </r>
    <r>
      <rPr>
        <sz val="11.2"/>
        <rFont val="Calibri"/>
        <family val="2"/>
      </rPr>
      <t xml:space="preserve">Zellwerte bitte einzeln eintragen, </t>
    </r>
    <r>
      <rPr>
        <b/>
        <sz val="11.2"/>
        <color rgb="FFFF0000"/>
        <rFont val="Calibri"/>
        <family val="2"/>
      </rPr>
      <t>nicht</t>
    </r>
    <r>
      <rPr>
        <sz val="11.2"/>
        <rFont val="Calibri"/>
        <family val="2"/>
      </rPr>
      <t xml:space="preserve"> kopieren!</t>
    </r>
  </si>
  <si>
    <t>Gesamt</t>
  </si>
  <si>
    <r>
      <rPr>
        <b/>
        <sz val="18"/>
        <color theme="1"/>
        <rFont val="Calibri"/>
        <family val="2"/>
        <scheme val="minor"/>
      </rPr>
      <t>Zeitliche und mittelseitige Projektbeplanung</t>
    </r>
    <r>
      <rPr>
        <sz val="16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
</t>
    </r>
    <r>
      <rPr>
        <u/>
        <sz val="14"/>
        <color rgb="FFFF0000"/>
        <rFont val="Calibri"/>
        <family val="2"/>
        <scheme val="minor"/>
      </rPr>
      <t>Bitte um Beachtung: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</rPr>
      <t xml:space="preserve">→ </t>
    </r>
    <r>
      <rPr>
        <sz val="11"/>
        <color theme="1"/>
        <rFont val="Calibri"/>
        <family val="2"/>
        <scheme val="minor"/>
      </rPr>
      <t xml:space="preserve">Unterlage bitte </t>
    </r>
    <r>
      <rPr>
        <b/>
        <sz val="11"/>
        <color theme="1"/>
        <rFont val="Calibri"/>
        <family val="2"/>
        <scheme val="minor"/>
      </rPr>
      <t>nur digital</t>
    </r>
    <r>
      <rPr>
        <sz val="11"/>
        <color theme="1"/>
        <rFont val="Calibri"/>
        <family val="2"/>
        <scheme val="minor"/>
      </rPr>
      <t xml:space="preserve"> bearbeiten und im</t>
    </r>
    <r>
      <rPr>
        <b/>
        <sz val="11"/>
        <color theme="1"/>
        <rFont val="Calibri"/>
        <family val="2"/>
        <scheme val="minor"/>
      </rPr>
      <t xml:space="preserve"> Excel-Dateiformat</t>
    </r>
    <r>
      <rPr>
        <sz val="11"/>
        <color theme="1"/>
        <rFont val="Calibri"/>
        <family val="2"/>
        <scheme val="minor"/>
      </rPr>
      <t xml:space="preserve"> abspeichern/versenden</t>
    </r>
    <r>
      <rPr>
        <sz val="11"/>
        <rFont val="Calibri"/>
        <family val="2"/>
        <scheme val="minor"/>
      </rPr>
      <t xml:space="preserve"> (</t>
    </r>
    <r>
      <rPr>
        <b/>
        <sz val="11"/>
        <color rgb="FFFF0000"/>
        <rFont val="Calibri"/>
        <family val="2"/>
        <scheme val="minor"/>
      </rPr>
      <t>keine</t>
    </r>
    <r>
      <rPr>
        <sz val="11"/>
        <color theme="1"/>
        <rFont val="Calibri"/>
        <family val="2"/>
        <scheme val="minor"/>
      </rPr>
      <t xml:space="preserve"> PDF-Konvertierung)
</t>
    </r>
    <r>
      <rPr>
        <b/>
        <sz val="11"/>
        <color rgb="FFFF0000"/>
        <rFont val="Calibri"/>
        <family val="2"/>
        <scheme val="minor"/>
      </rPr>
      <t>→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Weitergabe der Unterlage</t>
    </r>
    <r>
      <rPr>
        <sz val="11"/>
        <color theme="1"/>
        <rFont val="Calibri"/>
        <family val="2"/>
        <scheme val="minor"/>
      </rPr>
      <t xml:space="preserve">
       Wir weisen Sie darauf hin, dass diese Projektunterlage durch die bewilligende Stelle an die Staatskanzlei und Ministerium für Kultur des Landes Sachsen-Anhalt (Stabsstelle Strukturwandel) und andere befasste Ressorts der Landesregierung sowie an die jeweils zuständige Gebiets-
       körperschaft (Landkreis Anhalt-Bitterfeld, Burgenlandkreis, kreisfreie Stadt Halle (Saale), Landkreis Mansfeld Südharz oder den Saalekreis), welcher die Hoheit über das von ihr verwaltete Fördermittelbudget obliegt, weitergegeben wird.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→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bei </t>
    </r>
    <r>
      <rPr>
        <b/>
        <sz val="11"/>
        <color theme="1"/>
        <rFont val="Calibri"/>
        <family val="2"/>
        <scheme val="minor"/>
      </rPr>
      <t>komplexen Projekten</t>
    </r>
    <r>
      <rPr>
        <sz val="11"/>
        <color theme="1"/>
        <rFont val="Calibri"/>
        <family val="2"/>
        <scheme val="minor"/>
      </rPr>
      <t xml:space="preserve">, die aus mehreren Teilprojekten bestehen, ist der Projektstand </t>
    </r>
    <r>
      <rPr>
        <b/>
        <sz val="11"/>
        <color theme="1"/>
        <rFont val="Calibri"/>
        <family val="2"/>
        <scheme val="minor"/>
      </rPr>
      <t>pro Teilprojekt</t>
    </r>
    <r>
      <rPr>
        <sz val="11"/>
        <color theme="1"/>
        <rFont val="Calibri"/>
        <family val="2"/>
        <scheme val="minor"/>
      </rPr>
      <t xml:space="preserve"> abzubilden</t>
    </r>
  </si>
  <si>
    <t>Quartale</t>
  </si>
  <si>
    <r>
      <t xml:space="preserve"> Meldung 31.03. </t>
    </r>
    <r>
      <rPr>
        <sz val="11"/>
        <color theme="1"/>
        <rFont val="Calibri"/>
        <family val="2"/>
      </rPr>
      <t>→</t>
    </r>
  </si>
  <si>
    <r>
      <t xml:space="preserve">Meldung 30.09. </t>
    </r>
    <r>
      <rPr>
        <sz val="11"/>
        <color theme="1"/>
        <rFont val="Calibri"/>
        <family val="2"/>
      </rPr>
      <t>→</t>
    </r>
  </si>
  <si>
    <r>
      <t xml:space="preserve">IST </t>
    </r>
    <r>
      <rPr>
        <sz val="9"/>
        <color theme="1"/>
        <rFont val="Calibri"/>
        <family val="2"/>
      </rPr>
      <t>⁶</t>
    </r>
  </si>
  <si>
    <t xml:space="preserve">Mittelentwicklung </t>
  </si>
  <si>
    <r>
      <rPr>
        <b/>
        <sz val="11"/>
        <color theme="1"/>
        <rFont val="Calibri"/>
        <family val="2"/>
      </rPr>
      <t>Investitionskosten</t>
    </r>
    <r>
      <rPr>
        <b/>
        <sz val="11"/>
        <color rgb="FFFF0000"/>
        <rFont val="Calibri"/>
        <family val="2"/>
      </rPr>
      <t>⁴</t>
    </r>
    <r>
      <rPr>
        <sz val="11"/>
        <color theme="1"/>
        <rFont val="Calibri"/>
        <family val="2"/>
        <scheme val="minor"/>
      </rPr>
      <t xml:space="preserve"> bis zum Ende des Vorhabenszeitraumes</t>
    </r>
    <r>
      <rPr>
        <b/>
        <sz val="11"/>
        <color theme="1"/>
        <rFont val="Calibri"/>
        <family val="2"/>
        <scheme val="minor"/>
      </rPr>
      <t xml:space="preserve"> 
(</t>
    </r>
    <r>
      <rPr>
        <b/>
        <sz val="11"/>
        <color rgb="FFFF0000"/>
        <rFont val="Calibri"/>
        <family val="2"/>
        <scheme val="minor"/>
      </rPr>
      <t>ursprüngliche⁵</t>
    </r>
    <r>
      <rPr>
        <b/>
        <sz val="11"/>
        <color theme="1"/>
        <rFont val="Calibri"/>
        <family val="2"/>
        <scheme val="minor"/>
      </rPr>
      <t xml:space="preserve"> Planung)</t>
    </r>
    <r>
      <rPr>
        <sz val="11"/>
        <color theme="1"/>
        <rFont val="Calibri"/>
        <family val="2"/>
        <scheme val="minor"/>
      </rPr>
      <t xml:space="preserve"> in EUR</t>
    </r>
  </si>
  <si>
    <r>
      <rPr>
        <b/>
        <sz val="11"/>
        <color theme="1"/>
        <rFont val="Calibri"/>
        <family val="2"/>
      </rPr>
      <t>Investitionskosten</t>
    </r>
    <r>
      <rPr>
        <b/>
        <sz val="11"/>
        <color rgb="FFFF0000"/>
        <rFont val="Calibri"/>
        <family val="2"/>
      </rPr>
      <t>⁴</t>
    </r>
    <r>
      <rPr>
        <sz val="11"/>
        <color theme="1"/>
        <rFont val="Calibri"/>
        <family val="2"/>
        <scheme val="minor"/>
      </rPr>
      <t xml:space="preserve"> bis zum Ende des Vorhabenszeitraumes</t>
    </r>
    <r>
      <rPr>
        <b/>
        <sz val="11"/>
        <color theme="1"/>
        <rFont val="Calibri"/>
        <family val="2"/>
        <scheme val="minor"/>
      </rPr>
      <t xml:space="preserve"> 
(IST</t>
    </r>
    <r>
      <rPr>
        <b/>
        <sz val="11"/>
        <color rgb="FFFF0000"/>
        <rFont val="Calibri"/>
        <family val="2"/>
        <scheme val="minor"/>
      </rPr>
      <t>⁶</t>
    </r>
    <r>
      <rPr>
        <b/>
        <sz val="11"/>
        <color theme="1"/>
        <rFont val="Calibri"/>
        <family val="2"/>
        <scheme val="minor"/>
      </rPr>
      <t xml:space="preserve">) </t>
    </r>
    <r>
      <rPr>
        <sz val="11"/>
        <color theme="1"/>
        <rFont val="Calibri"/>
        <family val="2"/>
        <scheme val="minor"/>
      </rPr>
      <t>in EUR</t>
    </r>
  </si>
  <si>
    <r>
      <t>Mittelbedarf Zuschuss BUND</t>
    </r>
    <r>
      <rPr>
        <b/>
        <sz val="11"/>
        <color rgb="FFFF0000"/>
        <rFont val="Calibri"/>
        <family val="2"/>
      </rPr>
      <t>⁴</t>
    </r>
    <r>
      <rPr>
        <sz val="11"/>
        <color theme="1"/>
        <rFont val="Calibri"/>
        <family val="2"/>
        <scheme val="minor"/>
      </rPr>
      <t xml:space="preserve"> bis zum Ende des Vorhabenszeitraumes</t>
    </r>
    <r>
      <rPr>
        <b/>
        <sz val="11"/>
        <color theme="1"/>
        <rFont val="Calibri"/>
        <family val="2"/>
        <scheme val="minor"/>
      </rPr>
      <t xml:space="preserve"> 
(</t>
    </r>
    <r>
      <rPr>
        <b/>
        <sz val="11"/>
        <color rgb="FFFF0000"/>
        <rFont val="Calibri"/>
        <family val="2"/>
        <scheme val="minor"/>
      </rPr>
      <t>ursprüngliche⁵</t>
    </r>
    <r>
      <rPr>
        <b/>
        <sz val="11"/>
        <color theme="1"/>
        <rFont val="Calibri"/>
        <family val="2"/>
        <scheme val="minor"/>
      </rPr>
      <t xml:space="preserve"> Planung) </t>
    </r>
    <r>
      <rPr>
        <sz val="11"/>
        <color theme="1"/>
        <rFont val="Calibri"/>
        <family val="2"/>
        <scheme val="minor"/>
      </rPr>
      <t>in EUR</t>
    </r>
  </si>
  <si>
    <r>
      <t>Mittelbedarf Zuschuss BUND</t>
    </r>
    <r>
      <rPr>
        <b/>
        <sz val="11"/>
        <color rgb="FFFF0000"/>
        <rFont val="Calibri"/>
        <family val="2"/>
      </rPr>
      <t>⁴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bis zum Ende des Vorhabenszeitraumes</t>
    </r>
    <r>
      <rPr>
        <b/>
        <sz val="11"/>
        <color theme="1"/>
        <rFont val="Calibri"/>
        <family val="2"/>
        <scheme val="minor"/>
      </rPr>
      <t xml:space="preserve"> 
(</t>
    </r>
    <r>
      <rPr>
        <b/>
        <sz val="11"/>
        <rFont val="Calibri"/>
        <family val="2"/>
        <scheme val="minor"/>
      </rPr>
      <t>IST</t>
    </r>
    <r>
      <rPr>
        <b/>
        <sz val="11"/>
        <color rgb="FFFF0000"/>
        <rFont val="Calibri"/>
        <family val="2"/>
        <scheme val="minor"/>
      </rPr>
      <t>⁶</t>
    </r>
    <r>
      <rPr>
        <b/>
        <sz val="11"/>
        <color theme="1"/>
        <rFont val="Calibri"/>
        <family val="2"/>
        <scheme val="minor"/>
      </rPr>
      <t xml:space="preserve">) </t>
    </r>
    <r>
      <rPr>
        <sz val="11"/>
        <color theme="1"/>
        <rFont val="Calibri"/>
        <family val="2"/>
        <scheme val="minor"/>
      </rPr>
      <t>in EUR</t>
    </r>
  </si>
  <si>
    <r>
      <rPr>
        <b/>
        <sz val="11"/>
        <color rgb="FFFF0000"/>
        <rFont val="Calibri"/>
        <family val="2"/>
        <scheme val="minor"/>
      </rPr>
      <t>bereits</t>
    </r>
    <r>
      <rPr>
        <b/>
        <sz val="11"/>
        <color theme="1"/>
        <rFont val="Calibri"/>
        <family val="2"/>
        <scheme val="minor"/>
      </rPr>
      <t xml:space="preserve"> erfolgter Mittelabfluss Zuschuss BUND</t>
    </r>
    <r>
      <rPr>
        <b/>
        <sz val="11"/>
        <color rgb="FFFF0000"/>
        <rFont val="Calibri"/>
        <family val="2"/>
      </rPr>
      <t>⁴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 EUR</t>
    </r>
  </si>
  <si>
    <r>
      <rPr>
        <b/>
        <sz val="11"/>
        <color rgb="FFFF0000"/>
        <rFont val="Calibri"/>
        <family val="2"/>
        <scheme val="minor"/>
      </rPr>
      <t>künftig</t>
    </r>
    <r>
      <rPr>
        <b/>
        <sz val="11"/>
        <color theme="1"/>
        <rFont val="Calibri"/>
        <family val="2"/>
        <scheme val="minor"/>
      </rPr>
      <t xml:space="preserve"> geplanter Mittelabfluss Zuschuss BUND</t>
    </r>
    <r>
      <rPr>
        <b/>
        <sz val="11"/>
        <color rgb="FFFF0000"/>
        <rFont val="Calibri"/>
        <family val="2"/>
      </rPr>
      <t xml:space="preserve">⁴ </t>
    </r>
    <r>
      <rPr>
        <sz val="11"/>
        <rFont val="Calibri"/>
        <family val="2"/>
      </rPr>
      <t>in EUR</t>
    </r>
  </si>
  <si>
    <r>
      <t>Status</t>
    </r>
    <r>
      <rPr>
        <sz val="9"/>
        <color theme="1"/>
        <rFont val="Calibri"/>
        <family val="2"/>
        <scheme val="minor"/>
      </rPr>
      <t xml:space="preserve"> (bitte auswählen)</t>
    </r>
  </si>
  <si>
    <r>
      <t>¹ bei komplexen Projekten Bezeichnung Gesamtprojekt
² Datumsangabe nur für bewilligte Projekte (Format: TT.MM.JJJJ)
³ zeitliche Angaben zu den Arbeitspaketen bitte durch entsprechende</t>
    </r>
    <r>
      <rPr>
        <b/>
        <sz val="11"/>
        <color theme="1"/>
        <rFont val="Calibri"/>
        <family val="2"/>
      </rPr>
      <t xml:space="preserve"> "X"-Setzung</t>
    </r>
    <r>
      <rPr>
        <sz val="11"/>
        <color theme="1"/>
        <rFont val="Calibri"/>
        <family val="2"/>
      </rPr>
      <t xml:space="preserve"> in den Jahresscheiben
⁴ bitte die entsprechenden Werte mittels Zahleneingabe eintragen
⁵ ursprünglicher PLAN = Daten/Pläne und Grundannahmen</t>
    </r>
    <r>
      <rPr>
        <b/>
        <sz val="11"/>
        <color theme="1"/>
        <rFont val="Calibri"/>
        <family val="2"/>
      </rPr>
      <t xml:space="preserve"> gemäß </t>
    </r>
    <r>
      <rPr>
        <sz val="11"/>
        <color theme="1"/>
        <rFont val="Calibri"/>
        <family val="2"/>
      </rPr>
      <t xml:space="preserve">Projektanmeldung zur IMA bzw. dem BUND/BAFA
⁶ aktueller IST-Stand = halbjährlich </t>
    </r>
    <r>
      <rPr>
        <b/>
        <sz val="11"/>
        <color theme="1"/>
        <rFont val="Calibri"/>
        <family val="2"/>
      </rPr>
      <t>fortzuschreibende</t>
    </r>
    <r>
      <rPr>
        <sz val="11"/>
        <color theme="1"/>
        <rFont val="Calibri"/>
        <family val="2"/>
      </rPr>
      <t xml:space="preserve"> Daten/Pläne </t>
    </r>
    <r>
      <rPr>
        <b/>
        <sz val="11"/>
        <color theme="1"/>
        <rFont val="Calibri"/>
        <family val="2"/>
      </rPr>
      <t xml:space="preserve">gemäß </t>
    </r>
    <r>
      <rPr>
        <sz val="11"/>
        <color theme="1"/>
        <rFont val="Calibri"/>
        <family val="2"/>
      </rPr>
      <t>Stand zum Stichtag 31.03./30.09 des</t>
    </r>
    <r>
      <rPr>
        <b/>
        <sz val="11"/>
        <color theme="1"/>
        <rFont val="Calibri"/>
        <family val="2"/>
      </rPr>
      <t xml:space="preserve"> laufenden Jahres </t>
    </r>
  </si>
  <si>
    <r>
      <t xml:space="preserve">PLAN </t>
    </r>
    <r>
      <rPr>
        <sz val="11"/>
        <color theme="1"/>
        <rFont val="Calibri"/>
        <family val="2"/>
      </rPr>
      <t>⁵</t>
    </r>
    <r>
      <rPr>
        <sz val="11"/>
        <color theme="1"/>
        <rFont val="Calibri"/>
        <family val="2"/>
        <scheme val="minor"/>
      </rPr>
      <t xml:space="preserve">
Datum²</t>
    </r>
  </si>
  <si>
    <r>
      <t>IST</t>
    </r>
    <r>
      <rPr>
        <sz val="11"/>
        <color theme="1"/>
        <rFont val="Calibri"/>
        <family val="2"/>
      </rPr>
      <t>⁶</t>
    </r>
    <r>
      <rPr>
        <sz val="11"/>
        <color theme="1"/>
        <rFont val="Calibri"/>
        <family val="2"/>
        <scheme val="minor"/>
      </rPr>
      <t xml:space="preserve">
Datum²</t>
    </r>
  </si>
  <si>
    <t>bb) vorläufiger Zuwendungsbescheid</t>
  </si>
  <si>
    <t>bc) Zuwendungsbescheid</t>
  </si>
  <si>
    <t>ba) Teilbescheid</t>
  </si>
  <si>
    <t>Gemeinde XY…</t>
  </si>
  <si>
    <t>Errichtung…</t>
  </si>
  <si>
    <t>Neubau…</t>
  </si>
  <si>
    <t>PLAN⁵</t>
  </si>
  <si>
    <r>
      <t xml:space="preserve">IST </t>
    </r>
    <r>
      <rPr>
        <sz val="9"/>
        <rFont val="Calibri"/>
        <family val="2"/>
      </rPr>
      <t>⁶</t>
    </r>
  </si>
  <si>
    <r>
      <t>Gesamt</t>
    </r>
    <r>
      <rPr>
        <b/>
        <sz val="11"/>
        <rFont val="Calibri"/>
        <family val="2"/>
      </rPr>
      <t>⁴</t>
    </r>
  </si>
  <si>
    <r>
      <rPr>
        <b/>
        <sz val="11"/>
        <rFont val="Calibri"/>
        <family val="2"/>
        <scheme val="minor"/>
      </rPr>
      <t>Zeitänderung</t>
    </r>
    <r>
      <rPr>
        <b/>
        <sz val="11"/>
        <rFont val="Calibri"/>
        <family val="2"/>
      </rPr>
      <t>⁴</t>
    </r>
    <r>
      <rPr>
        <sz val="11"/>
        <rFont val="Calibri"/>
        <family val="2"/>
        <scheme val="minor"/>
      </rPr>
      <t xml:space="preserve">
+/- in Monaten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</si>
</sst>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Monate&quot;"/>
    <numFmt numFmtId="165" formatCode="#,##0.00,,\ &quot;Mio.&quot;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02124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Arial"/>
      <family val="2"/>
    </font>
    <font>
      <i/>
      <sz val="11"/>
      <color rgb="FF0070C0"/>
      <name val="Arial"/>
      <family val="2"/>
    </font>
    <font>
      <u/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</font>
    <font>
      <sz val="11.2"/>
      <color theme="1"/>
      <name val="Calibri"/>
      <family val="2"/>
    </font>
    <font>
      <sz val="11.2"/>
      <color rgb="FFFF0000"/>
      <name val="Calibri"/>
      <family val="2"/>
    </font>
    <font>
      <sz val="11.2"/>
      <name val="Calibri"/>
      <family val="2"/>
    </font>
    <font>
      <b/>
      <sz val="11.2"/>
      <color rgb="FFFF0000"/>
      <name val="Calibri"/>
      <family val="2"/>
    </font>
    <font>
      <sz val="9"/>
      <color theme="1"/>
      <name val="Calibri"/>
      <family val="2"/>
    </font>
    <font>
      <b/>
      <sz val="18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2" borderId="0" xfId="0" applyFill="1"/>
    <xf numFmtId="0" fontId="6" fillId="2" borderId="0" xfId="0" applyFont="1" applyFill="1"/>
    <xf numFmtId="0" fontId="1" fillId="2" borderId="0" xfId="0" applyFont="1" applyFill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10"/>
    </xf>
    <xf numFmtId="0" fontId="13" fillId="0" borderId="0" xfId="0" applyFont="1" applyAlignment="1">
      <alignment vertical="center"/>
    </xf>
    <xf numFmtId="0" fontId="2" fillId="0" borderId="0" xfId="0" applyFont="1"/>
    <xf numFmtId="164" fontId="0" fillId="0" borderId="9" xfId="0" applyNumberFormat="1" applyFont="1" applyBorder="1" applyAlignment="1" applyProtection="1"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40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164" fontId="0" fillId="0" borderId="3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0" borderId="2" xfId="0" applyFont="1" applyBorder="1" applyAlignment="1" applyProtection="1">
      <alignment vertical="center"/>
    </xf>
    <xf numFmtId="164" fontId="0" fillId="0" borderId="9" xfId="0" applyNumberFormat="1" applyFont="1" applyBorder="1" applyAlignment="1" applyProtection="1"/>
    <xf numFmtId="0" fontId="0" fillId="0" borderId="38" xfId="0" applyBorder="1" applyAlignment="1" applyProtection="1">
      <alignment horizontal="left" vertical="center"/>
    </xf>
    <xf numFmtId="164" fontId="0" fillId="1" borderId="9" xfId="0" applyNumberFormat="1" applyFont="1" applyFill="1" applyBorder="1" applyAlignment="1" applyProtection="1"/>
    <xf numFmtId="0" fontId="3" fillId="0" borderId="0" xfId="0" applyFont="1"/>
    <xf numFmtId="4" fontId="0" fillId="0" borderId="44" xfId="0" applyNumberFormat="1" applyFont="1" applyBorder="1" applyAlignment="1" applyProtection="1">
      <alignment vertical="center"/>
      <protection hidden="1"/>
    </xf>
    <xf numFmtId="4" fontId="0" fillId="0" borderId="22" xfId="0" applyNumberFormat="1" applyFont="1" applyBorder="1" applyAlignment="1" applyProtection="1">
      <alignment vertical="center"/>
      <protection hidden="1"/>
    </xf>
    <xf numFmtId="4" fontId="0" fillId="0" borderId="44" xfId="0" applyNumberFormat="1" applyFont="1" applyBorder="1" applyAlignment="1" applyProtection="1">
      <alignment vertical="center" wrapText="1"/>
      <protection hidden="1"/>
    </xf>
    <xf numFmtId="4" fontId="0" fillId="0" borderId="11" xfId="0" applyNumberFormat="1" applyFont="1" applyBorder="1" applyAlignment="1" applyProtection="1">
      <alignment vertical="center" wrapText="1"/>
      <protection hidden="1"/>
    </xf>
    <xf numFmtId="4" fontId="0" fillId="0" borderId="44" xfId="0" applyNumberFormat="1" applyFont="1" applyBorder="1" applyAlignment="1" applyProtection="1">
      <alignment horizontal="right" vertical="center" wrapText="1"/>
      <protection hidden="1"/>
    </xf>
    <xf numFmtId="165" fontId="0" fillId="0" borderId="51" xfId="0" applyNumberFormat="1" applyBorder="1" applyAlignment="1" applyProtection="1">
      <alignment horizontal="center" vertical="center"/>
      <protection locked="0"/>
    </xf>
    <xf numFmtId="165" fontId="0" fillId="0" borderId="52" xfId="0" applyNumberFormat="1" applyBorder="1" applyAlignment="1" applyProtection="1">
      <alignment horizontal="center" vertical="center"/>
      <protection locked="0"/>
    </xf>
    <xf numFmtId="165" fontId="0" fillId="0" borderId="53" xfId="0" applyNumberFormat="1" applyBorder="1" applyAlignment="1" applyProtection="1">
      <alignment horizontal="center" vertical="center"/>
      <protection locked="0"/>
    </xf>
    <xf numFmtId="165" fontId="0" fillId="0" borderId="54" xfId="0" applyNumberFormat="1" applyBorder="1" applyAlignment="1" applyProtection="1">
      <alignment horizontal="center" vertical="center"/>
      <protection locked="0"/>
    </xf>
    <xf numFmtId="165" fontId="0" fillId="0" borderId="14" xfId="0" applyNumberFormat="1" applyBorder="1" applyAlignment="1" applyProtection="1">
      <alignment horizontal="center" vertical="center"/>
      <protection locked="0"/>
    </xf>
    <xf numFmtId="165" fontId="0" fillId="0" borderId="16" xfId="0" applyNumberFormat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 applyProtection="1">
      <alignment horizontal="center" vertical="center"/>
      <protection locked="0"/>
    </xf>
    <xf numFmtId="165" fontId="0" fillId="0" borderId="17" xfId="0" applyNumberForma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hidden="1"/>
    </xf>
    <xf numFmtId="4" fontId="0" fillId="0" borderId="30" xfId="0" applyNumberFormat="1" applyBorder="1" applyAlignment="1" applyProtection="1">
      <alignment vertical="center" wrapText="1" readingOrder="1"/>
      <protection hidden="1"/>
    </xf>
    <xf numFmtId="49" fontId="0" fillId="0" borderId="61" xfId="0" applyNumberFormat="1" applyBorder="1" applyAlignment="1" applyProtection="1">
      <alignment horizontal="right" vertical="center" wrapText="1" readingOrder="1"/>
      <protection hidden="1"/>
    </xf>
    <xf numFmtId="0" fontId="0" fillId="0" borderId="7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28" fillId="0" borderId="2" xfId="0" applyFont="1" applyBorder="1" applyAlignment="1" applyProtection="1">
      <alignment horizontal="left" vertical="center"/>
    </xf>
    <xf numFmtId="0" fontId="31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0" fillId="1" borderId="2" xfId="0" applyFill="1" applyBorder="1" applyAlignment="1" applyProtection="1">
      <alignment horizontal="center" vertical="center"/>
    </xf>
    <xf numFmtId="0" fontId="0" fillId="1" borderId="3" xfId="0" applyFill="1" applyBorder="1" applyAlignment="1" applyProtection="1">
      <alignment horizontal="center" vertical="center"/>
    </xf>
    <xf numFmtId="0" fontId="0" fillId="1" borderId="56" xfId="0" applyFill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4" fontId="0" fillId="0" borderId="56" xfId="0" applyNumberFormat="1" applyBorder="1" applyAlignment="1" applyProtection="1">
      <alignment horizontal="center" vertical="center"/>
      <protection locked="0"/>
    </xf>
    <xf numFmtId="165" fontId="0" fillId="0" borderId="44" xfId="0" applyNumberFormat="1" applyBorder="1" applyAlignment="1" applyProtection="1">
      <alignment horizontal="center" vertical="center"/>
      <protection locked="0"/>
    </xf>
    <xf numFmtId="165" fontId="0" fillId="0" borderId="45" xfId="0" applyNumberFormat="1" applyBorder="1" applyAlignment="1" applyProtection="1">
      <alignment horizontal="center" vertical="center"/>
      <protection locked="0"/>
    </xf>
    <xf numFmtId="165" fontId="0" fillId="0" borderId="46" xfId="0" applyNumberForma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14" fontId="0" fillId="0" borderId="17" xfId="0" applyNumberFormat="1" applyBorder="1" applyAlignment="1" applyProtection="1">
      <alignment horizontal="center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4" fontId="0" fillId="0" borderId="59" xfId="0" applyNumberForma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7" fillId="0" borderId="33" xfId="0" applyFont="1" applyBorder="1" applyAlignment="1" applyProtection="1">
      <alignment horizontal="center" vertical="center" textRotation="180" wrapText="1"/>
    </xf>
    <xf numFmtId="0" fontId="27" fillId="0" borderId="8" xfId="0" applyFont="1" applyBorder="1" applyAlignment="1" applyProtection="1">
      <alignment horizontal="center" vertical="center" textRotation="180"/>
    </xf>
    <xf numFmtId="0" fontId="27" fillId="0" borderId="37" xfId="0" applyFont="1" applyBorder="1" applyAlignment="1" applyProtection="1">
      <alignment horizontal="center" vertical="center" textRotation="180"/>
    </xf>
    <xf numFmtId="0" fontId="0" fillId="0" borderId="30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5" fillId="3" borderId="41" xfId="0" applyFont="1" applyFill="1" applyBorder="1" applyAlignment="1" applyProtection="1">
      <alignment horizontal="left" vertical="top" wrapText="1"/>
    </xf>
    <xf numFmtId="0" fontId="5" fillId="3" borderId="42" xfId="0" applyFont="1" applyFill="1" applyBorder="1" applyAlignment="1" applyProtection="1">
      <alignment horizontal="left" vertical="top" wrapText="1"/>
    </xf>
    <xf numFmtId="0" fontId="5" fillId="3" borderId="43" xfId="0" applyFont="1" applyFill="1" applyBorder="1" applyAlignment="1" applyProtection="1">
      <alignment horizontal="left" vertical="top" wrapText="1"/>
    </xf>
    <xf numFmtId="0" fontId="0" fillId="0" borderId="29" xfId="0" applyFont="1" applyBorder="1" applyAlignment="1" applyProtection="1">
      <alignment horizontal="left" vertical="center"/>
    </xf>
    <xf numFmtId="0" fontId="0" fillId="0" borderId="26" xfId="0" applyFont="1" applyBorder="1" applyAlignment="1" applyProtection="1">
      <alignment horizontal="left" vertical="center"/>
    </xf>
    <xf numFmtId="0" fontId="0" fillId="0" borderId="36" xfId="0" applyFont="1" applyBorder="1" applyAlignment="1" applyProtection="1">
      <alignment horizontal="left" vertical="center"/>
    </xf>
    <xf numFmtId="14" fontId="0" fillId="0" borderId="39" xfId="0" applyNumberFormat="1" applyFont="1" applyBorder="1" applyAlignment="1" applyProtection="1">
      <alignment horizontal="center"/>
    </xf>
    <xf numFmtId="14" fontId="0" fillId="0" borderId="0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left" vertical="center" wrapText="1"/>
    </xf>
    <xf numFmtId="0" fontId="0" fillId="0" borderId="50" xfId="0" applyFont="1" applyBorder="1" applyAlignment="1" applyProtection="1">
      <alignment horizontal="center"/>
    </xf>
    <xf numFmtId="0" fontId="0" fillId="0" borderId="45" xfId="0" applyFont="1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right" vertical="center"/>
    </xf>
    <xf numFmtId="0" fontId="0" fillId="0" borderId="31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" fillId="0" borderId="52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9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0" borderId="51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50" xfId="0" applyFont="1" applyFill="1" applyBorder="1" applyAlignment="1" applyProtection="1">
      <alignment horizontal="left" vertical="center" wrapText="1"/>
    </xf>
    <xf numFmtId="0" fontId="1" fillId="4" borderId="14" xfId="0" applyFont="1" applyFill="1" applyBorder="1" applyAlignment="1" applyProtection="1">
      <alignment horizontal="left" vertical="center" wrapText="1"/>
    </xf>
    <xf numFmtId="0" fontId="1" fillId="4" borderId="17" xfId="0" applyFont="1" applyFill="1" applyBorder="1" applyAlignment="1" applyProtection="1">
      <alignment horizontal="left" vertical="center" wrapText="1"/>
    </xf>
    <xf numFmtId="165" fontId="0" fillId="0" borderId="11" xfId="0" applyNumberFormat="1" applyBorder="1" applyAlignment="1" applyProtection="1">
      <alignment horizontal="center" vertical="center"/>
      <protection locked="0"/>
    </xf>
    <xf numFmtId="165" fontId="0" fillId="0" borderId="12" xfId="0" applyNumberFormat="1" applyBorder="1" applyAlignment="1" applyProtection="1">
      <alignment horizontal="center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</xf>
    <xf numFmtId="0" fontId="1" fillId="4" borderId="5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6" borderId="14" xfId="0" applyFont="1" applyFill="1" applyBorder="1" applyAlignment="1" applyProtection="1">
      <alignment horizontal="left" vertical="center" wrapText="1"/>
    </xf>
    <xf numFmtId="0" fontId="1" fillId="6" borderId="17" xfId="0" applyFont="1" applyFill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22" xfId="0" applyFont="1" applyBorder="1" applyAlignment="1" applyProtection="1">
      <alignment horizontal="left" vertical="top" wrapText="1"/>
    </xf>
    <xf numFmtId="0" fontId="3" fillId="0" borderId="18" xfId="0" applyFont="1" applyBorder="1" applyAlignment="1" applyProtection="1">
      <alignment horizontal="left" vertical="top" wrapText="1"/>
    </xf>
    <xf numFmtId="0" fontId="0" fillId="0" borderId="56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center" vertical="center"/>
    </xf>
    <xf numFmtId="0" fontId="0" fillId="0" borderId="38" xfId="0" applyBorder="1" applyAlignment="1" applyProtection="1">
      <alignment horizontal="right" vertical="center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left" vertical="center" wrapText="1"/>
    </xf>
    <xf numFmtId="0" fontId="1" fillId="5" borderId="50" xfId="0" applyFont="1" applyFill="1" applyBorder="1" applyAlignment="1" applyProtection="1">
      <alignment horizontal="left" vertical="center" wrapText="1"/>
    </xf>
    <xf numFmtId="0" fontId="1" fillId="5" borderId="14" xfId="0" applyFont="1" applyFill="1" applyBorder="1" applyAlignment="1" applyProtection="1">
      <alignment horizontal="left" vertical="center" wrapText="1"/>
    </xf>
    <xf numFmtId="0" fontId="1" fillId="5" borderId="17" xfId="0" applyFont="1" applyFill="1" applyBorder="1" applyAlignment="1" applyProtection="1">
      <alignment horizontal="left" vertical="center" wrapText="1"/>
    </xf>
    <xf numFmtId="165" fontId="0" fillId="0" borderId="29" xfId="0" applyNumberFormat="1" applyBorder="1" applyAlignment="1" applyProtection="1">
      <alignment horizontal="center" vertical="center"/>
      <protection locked="0"/>
    </xf>
    <xf numFmtId="165" fontId="0" fillId="0" borderId="26" xfId="0" applyNumberFormat="1" applyBorder="1" applyAlignment="1" applyProtection="1">
      <alignment horizontal="center" vertical="center"/>
      <protection locked="0"/>
    </xf>
    <xf numFmtId="165" fontId="0" fillId="0" borderId="27" xfId="0" applyNumberForma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1" fillId="0" borderId="51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 wrapText="1"/>
    </xf>
    <xf numFmtId="0" fontId="1" fillId="0" borderId="55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29" fillId="0" borderId="51" xfId="0" applyFont="1" applyBorder="1" applyAlignment="1" applyProtection="1">
      <alignment horizontal="center" vertical="center" wrapText="1"/>
    </xf>
    <xf numFmtId="0" fontId="29" fillId="0" borderId="38" xfId="0" applyFont="1" applyBorder="1" applyAlignment="1" applyProtection="1">
      <alignment horizontal="center" vertical="center" wrapText="1"/>
    </xf>
    <xf numFmtId="0" fontId="29" fillId="0" borderId="3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left" wrapText="1"/>
    </xf>
    <xf numFmtId="0" fontId="1" fillId="0" borderId="20" xfId="0" applyFont="1" applyBorder="1" applyAlignment="1" applyProtection="1">
      <alignment horizontal="left" wrapText="1"/>
    </xf>
    <xf numFmtId="0" fontId="1" fillId="0" borderId="21" xfId="0" applyFont="1" applyBorder="1" applyAlignment="1" applyProtection="1">
      <alignment horizontal="left" wrapText="1"/>
    </xf>
    <xf numFmtId="0" fontId="1" fillId="0" borderId="24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1" fillId="0" borderId="25" xfId="0" applyFont="1" applyBorder="1" applyAlignment="1" applyProtection="1">
      <alignment horizontal="left" wrapText="1"/>
    </xf>
    <xf numFmtId="0" fontId="0" fillId="0" borderId="24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25" xfId="0" applyBorder="1" applyAlignment="1" applyProtection="1">
      <alignment horizontal="center" vertical="top" wrapText="1"/>
      <protection hidden="1"/>
    </xf>
    <xf numFmtId="0" fontId="0" fillId="0" borderId="22" xfId="0" applyBorder="1" applyAlignment="1" applyProtection="1">
      <alignment horizontal="center" vertical="top" wrapText="1"/>
      <protection hidden="1"/>
    </xf>
    <xf numFmtId="0" fontId="0" fillId="0" borderId="18" xfId="0" applyBorder="1" applyAlignment="1" applyProtection="1">
      <alignment horizontal="center" vertical="top" wrapText="1"/>
      <protection hidden="1"/>
    </xf>
    <xf numFmtId="0" fontId="0" fillId="0" borderId="23" xfId="0" applyBorder="1" applyAlignment="1" applyProtection="1">
      <alignment horizontal="center" vertical="top" wrapText="1"/>
      <protection hidden="1"/>
    </xf>
    <xf numFmtId="0" fontId="1" fillId="0" borderId="53" xfId="0" applyFont="1" applyBorder="1" applyAlignment="1" applyProtection="1">
      <alignment horizontal="center" vertical="center" textRotation="180" wrapText="1"/>
    </xf>
    <xf numFmtId="0" fontId="0" fillId="0" borderId="55" xfId="0" applyBorder="1" applyAlignment="1" applyProtection="1">
      <alignment horizontal="center" vertical="center" textRotation="180"/>
    </xf>
    <xf numFmtId="0" fontId="0" fillId="0" borderId="25" xfId="0" applyBorder="1" applyAlignment="1" applyProtection="1">
      <alignment horizontal="center" vertical="center" textRotation="180"/>
    </xf>
    <xf numFmtId="0" fontId="0" fillId="0" borderId="23" xfId="0" applyBorder="1" applyAlignment="1" applyProtection="1">
      <alignment horizontal="center" vertical="center" textRotation="180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74"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numFmt numFmtId="166" formatCode="#,##0.00\ \_x000a_&quot;Fehlercode 1&quot;"/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auto="1"/>
      </font>
      <numFmt numFmtId="4" formatCode="#,##0.00"/>
      <fill>
        <patternFill>
          <bgColor rgb="FFFFC7CE"/>
        </patternFill>
      </fill>
    </dxf>
    <dxf>
      <font>
        <color auto="1"/>
      </font>
      <numFmt numFmtId="166" formatCode="#,##0.00\ \_x000a_&quot;Fehlercode 1&quot;"/>
      <fill>
        <patternFill>
          <bgColor rgb="FFFFC7CE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numFmt numFmtId="166" formatCode="#,##0.00\ \_x000a_&quot;Fehlercode 1&quot;"/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auto="1"/>
      </font>
      <numFmt numFmtId="4" formatCode="#,##0.00"/>
      <fill>
        <patternFill>
          <bgColor rgb="FFFFC7CE"/>
        </patternFill>
      </fill>
    </dxf>
    <dxf>
      <font>
        <color auto="1"/>
      </font>
      <numFmt numFmtId="166" formatCode="#,##0.00\ \_x000a_&quot;Fehlercode 1&quot;"/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BE175"/>
  <sheetViews>
    <sheetView showGridLines="0" tabSelected="1" zoomScale="70" zoomScaleNormal="70" workbookViewId="0">
      <selection activeCell="A46" sqref="A46:XFD47"/>
    </sheetView>
  </sheetViews>
  <sheetFormatPr baseColWidth="10" defaultRowHeight="15" outlineLevelCol="1" x14ac:dyDescent="0.25"/>
  <cols>
    <col min="1" max="1" width="25.7109375" customWidth="1"/>
    <col min="2" max="2" width="13.140625" customWidth="1"/>
    <col min="3" max="5" width="11.140625" customWidth="1"/>
    <col min="6" max="45" width="3.5703125" customWidth="1"/>
    <col min="46" max="50" width="11.140625" customWidth="1" outlineLevel="1"/>
    <col min="51" max="51" width="11.140625" customWidth="1"/>
    <col min="52" max="52" width="28.7109375" customWidth="1"/>
    <col min="53" max="53" width="8.28515625" customWidth="1"/>
    <col min="54" max="54" width="11.42578125" hidden="1" customWidth="1"/>
    <col min="55" max="55" width="0" hidden="1" customWidth="1"/>
  </cols>
  <sheetData>
    <row r="1" spans="1:56" ht="15.75" thickBot="1" x14ac:dyDescent="0.3"/>
    <row r="2" spans="1:56" ht="132.75" customHeight="1" thickBot="1" x14ac:dyDescent="0.3">
      <c r="A2" s="133" t="s">
        <v>75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5"/>
    </row>
    <row r="3" spans="1:56" ht="20.100000000000001" customHeight="1" x14ac:dyDescent="0.25">
      <c r="A3" s="136" t="s">
        <v>70</v>
      </c>
      <c r="B3" s="137"/>
      <c r="C3" s="138"/>
      <c r="D3" s="139" t="s">
        <v>77</v>
      </c>
      <c r="E3" s="140"/>
      <c r="F3" s="14"/>
      <c r="G3" s="152" t="s">
        <v>78</v>
      </c>
      <c r="H3" s="153"/>
      <c r="I3" s="153"/>
      <c r="J3" s="153"/>
      <c r="K3" s="153"/>
      <c r="L3" s="153"/>
      <c r="M3" s="55"/>
      <c r="N3" s="154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6"/>
      <c r="BB3" s="28" t="s">
        <v>4</v>
      </c>
    </row>
    <row r="4" spans="1:56" ht="30" customHeight="1" x14ac:dyDescent="0.25">
      <c r="A4" s="129" t="s">
        <v>0</v>
      </c>
      <c r="B4" s="130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2"/>
      <c r="BB4">
        <v>1</v>
      </c>
    </row>
    <row r="5" spans="1:56" ht="30" customHeight="1" x14ac:dyDescent="0.25">
      <c r="A5" s="129" t="s">
        <v>6</v>
      </c>
      <c r="B5" s="130"/>
      <c r="C5" s="130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2"/>
      <c r="BB5">
        <f>BB4+1</f>
        <v>2</v>
      </c>
    </row>
    <row r="6" spans="1:56" ht="30" customHeight="1" x14ac:dyDescent="0.25">
      <c r="A6" s="129" t="s">
        <v>7</v>
      </c>
      <c r="B6" s="130"/>
      <c r="C6" s="130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2"/>
      <c r="BB6">
        <f t="shared" ref="BB6:BB72" si="0">BB5+1</f>
        <v>3</v>
      </c>
    </row>
    <row r="7" spans="1:56" ht="30.75" customHeight="1" x14ac:dyDescent="0.25">
      <c r="A7" s="96" t="s">
        <v>71</v>
      </c>
      <c r="B7" s="130"/>
      <c r="C7" s="130"/>
      <c r="D7" s="157" t="s">
        <v>87</v>
      </c>
      <c r="E7" s="158"/>
      <c r="F7" s="157" t="s">
        <v>89</v>
      </c>
      <c r="G7" s="159"/>
      <c r="H7" s="159"/>
      <c r="I7" s="159"/>
      <c r="J7" s="160"/>
      <c r="K7" s="157" t="s">
        <v>90</v>
      </c>
      <c r="L7" s="159"/>
      <c r="M7" s="159"/>
      <c r="N7" s="159"/>
      <c r="O7" s="160"/>
      <c r="P7" s="105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7"/>
      <c r="BB7">
        <f t="shared" si="0"/>
        <v>4</v>
      </c>
    </row>
    <row r="8" spans="1:56" ht="15" customHeight="1" x14ac:dyDescent="0.25">
      <c r="A8" s="96" t="s">
        <v>18</v>
      </c>
      <c r="B8" s="97"/>
      <c r="C8" s="97"/>
      <c r="D8" s="98"/>
      <c r="E8" s="99"/>
      <c r="F8" s="82"/>
      <c r="G8" s="83"/>
      <c r="H8" s="83"/>
      <c r="I8" s="83"/>
      <c r="J8" s="84"/>
      <c r="K8" s="82"/>
      <c r="L8" s="83"/>
      <c r="M8" s="83"/>
      <c r="N8" s="83"/>
      <c r="O8" s="84"/>
      <c r="P8" s="108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10"/>
      <c r="BB8">
        <f t="shared" si="0"/>
        <v>5</v>
      </c>
    </row>
    <row r="9" spans="1:56" ht="15" customHeight="1" x14ac:dyDescent="0.25">
      <c r="A9" s="96" t="s">
        <v>3</v>
      </c>
      <c r="B9" s="97"/>
      <c r="C9" s="97"/>
      <c r="D9" s="82"/>
      <c r="E9" s="84"/>
      <c r="F9" s="82"/>
      <c r="G9" s="83"/>
      <c r="H9" s="83"/>
      <c r="I9" s="83"/>
      <c r="J9" s="84"/>
      <c r="K9" s="82"/>
      <c r="L9" s="83"/>
      <c r="M9" s="83"/>
      <c r="N9" s="83"/>
      <c r="O9" s="84"/>
      <c r="P9" s="108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10"/>
      <c r="BB9">
        <f t="shared" si="0"/>
        <v>6</v>
      </c>
    </row>
    <row r="10" spans="1:56" ht="15" customHeight="1" x14ac:dyDescent="0.25">
      <c r="A10" s="96" t="s">
        <v>93</v>
      </c>
      <c r="B10" s="97"/>
      <c r="C10" s="97"/>
      <c r="D10" s="98"/>
      <c r="E10" s="99"/>
      <c r="F10" s="85"/>
      <c r="G10" s="86"/>
      <c r="H10" s="86"/>
      <c r="I10" s="86"/>
      <c r="J10" s="87"/>
      <c r="K10" s="85"/>
      <c r="L10" s="86"/>
      <c r="M10" s="86"/>
      <c r="N10" s="86"/>
      <c r="O10" s="87"/>
      <c r="P10" s="108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10"/>
    </row>
    <row r="11" spans="1:56" ht="15" customHeight="1" x14ac:dyDescent="0.25">
      <c r="A11" s="96" t="s">
        <v>91</v>
      </c>
      <c r="B11" s="97"/>
      <c r="C11" s="97"/>
      <c r="D11" s="98"/>
      <c r="E11" s="99"/>
      <c r="F11" s="85"/>
      <c r="G11" s="86"/>
      <c r="H11" s="86"/>
      <c r="I11" s="86"/>
      <c r="J11" s="87"/>
      <c r="K11" s="85"/>
      <c r="L11" s="86"/>
      <c r="M11" s="86"/>
      <c r="N11" s="86"/>
      <c r="O11" s="87"/>
      <c r="P11" s="108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10"/>
      <c r="BB11">
        <f>BB9+1</f>
        <v>7</v>
      </c>
    </row>
    <row r="12" spans="1:56" ht="15" customHeight="1" thickBot="1" x14ac:dyDescent="0.3">
      <c r="A12" s="127" t="s">
        <v>92</v>
      </c>
      <c r="B12" s="151"/>
      <c r="C12" s="151"/>
      <c r="D12" s="100"/>
      <c r="E12" s="101"/>
      <c r="F12" s="102"/>
      <c r="G12" s="103"/>
      <c r="H12" s="103"/>
      <c r="I12" s="103"/>
      <c r="J12" s="104"/>
      <c r="K12" s="102"/>
      <c r="L12" s="103"/>
      <c r="M12" s="103"/>
      <c r="N12" s="103"/>
      <c r="O12" s="104"/>
      <c r="P12" s="111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3"/>
      <c r="BB12">
        <f t="shared" si="0"/>
        <v>8</v>
      </c>
    </row>
    <row r="13" spans="1:56" x14ac:dyDescent="0.25">
      <c r="A13" s="141" t="s">
        <v>73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3"/>
      <c r="BB13">
        <f t="shared" si="0"/>
        <v>9</v>
      </c>
    </row>
    <row r="14" spans="1:56" x14ac:dyDescent="0.25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6"/>
      <c r="BB14">
        <f t="shared" si="0"/>
        <v>10</v>
      </c>
    </row>
    <row r="15" spans="1:56" ht="15.75" thickBot="1" x14ac:dyDescent="0.3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50"/>
      <c r="BB15">
        <f t="shared" si="0"/>
        <v>11</v>
      </c>
    </row>
    <row r="16" spans="1:56" x14ac:dyDescent="0.25">
      <c r="A16" s="176" t="s">
        <v>14</v>
      </c>
      <c r="B16" s="177"/>
      <c r="C16" s="182">
        <v>2020</v>
      </c>
      <c r="D16" s="174">
        <v>2021</v>
      </c>
      <c r="E16" s="165">
        <v>2022</v>
      </c>
      <c r="F16" s="114">
        <v>2023</v>
      </c>
      <c r="G16" s="115"/>
      <c r="H16" s="115"/>
      <c r="I16" s="116"/>
      <c r="J16" s="91">
        <v>2024</v>
      </c>
      <c r="K16" s="92"/>
      <c r="L16" s="92"/>
      <c r="M16" s="92"/>
      <c r="N16" s="93">
        <v>2025</v>
      </c>
      <c r="O16" s="94"/>
      <c r="P16" s="94"/>
      <c r="Q16" s="95"/>
      <c r="R16" s="93">
        <v>2026</v>
      </c>
      <c r="S16" s="94"/>
      <c r="T16" s="94"/>
      <c r="U16" s="94"/>
      <c r="V16" s="114">
        <v>2027</v>
      </c>
      <c r="W16" s="115"/>
      <c r="X16" s="115"/>
      <c r="Y16" s="116"/>
      <c r="Z16" s="114">
        <v>2028</v>
      </c>
      <c r="AA16" s="115"/>
      <c r="AB16" s="115"/>
      <c r="AC16" s="116"/>
      <c r="AD16" s="114">
        <v>2029</v>
      </c>
      <c r="AE16" s="115"/>
      <c r="AF16" s="115"/>
      <c r="AG16" s="116"/>
      <c r="AH16" s="114">
        <v>2030</v>
      </c>
      <c r="AI16" s="115"/>
      <c r="AJ16" s="115"/>
      <c r="AK16" s="206"/>
      <c r="AL16" s="114">
        <v>2031</v>
      </c>
      <c r="AM16" s="115"/>
      <c r="AN16" s="115"/>
      <c r="AO16" s="116"/>
      <c r="AP16" s="205">
        <v>2032</v>
      </c>
      <c r="AQ16" s="115"/>
      <c r="AR16" s="115"/>
      <c r="AS16" s="116"/>
      <c r="AT16" s="221">
        <v>2033</v>
      </c>
      <c r="AU16" s="174">
        <v>2034</v>
      </c>
      <c r="AV16" s="174">
        <v>2035</v>
      </c>
      <c r="AW16" s="174">
        <v>2036</v>
      </c>
      <c r="AX16" s="174">
        <v>2037</v>
      </c>
      <c r="AY16" s="224">
        <v>2038</v>
      </c>
      <c r="AZ16" s="227" t="s">
        <v>99</v>
      </c>
      <c r="BA16" s="120" t="s">
        <v>100</v>
      </c>
      <c r="BB16">
        <f t="shared" si="0"/>
        <v>12</v>
      </c>
      <c r="BC16" s="1"/>
      <c r="BD16" s="1"/>
    </row>
    <row r="17" spans="1:56" x14ac:dyDescent="0.25">
      <c r="A17" s="178"/>
      <c r="B17" s="179"/>
      <c r="C17" s="183"/>
      <c r="D17" s="175"/>
      <c r="E17" s="166"/>
      <c r="F17" s="117" t="s">
        <v>76</v>
      </c>
      <c r="G17" s="118"/>
      <c r="H17" s="118"/>
      <c r="I17" s="119"/>
      <c r="J17" s="118" t="s">
        <v>76</v>
      </c>
      <c r="K17" s="118"/>
      <c r="L17" s="118"/>
      <c r="M17" s="119"/>
      <c r="N17" s="117" t="s">
        <v>76</v>
      </c>
      <c r="O17" s="118"/>
      <c r="P17" s="118"/>
      <c r="Q17" s="119"/>
      <c r="R17" s="117" t="s">
        <v>76</v>
      </c>
      <c r="S17" s="118"/>
      <c r="T17" s="118"/>
      <c r="U17" s="118"/>
      <c r="V17" s="171" t="s">
        <v>76</v>
      </c>
      <c r="W17" s="172"/>
      <c r="X17" s="172"/>
      <c r="Y17" s="173"/>
      <c r="Z17" s="171" t="s">
        <v>76</v>
      </c>
      <c r="AA17" s="172"/>
      <c r="AB17" s="172"/>
      <c r="AC17" s="173"/>
      <c r="AD17" s="171" t="s">
        <v>76</v>
      </c>
      <c r="AE17" s="172"/>
      <c r="AF17" s="172"/>
      <c r="AG17" s="173"/>
      <c r="AH17" s="171" t="s">
        <v>76</v>
      </c>
      <c r="AI17" s="172"/>
      <c r="AJ17" s="172"/>
      <c r="AK17" s="203"/>
      <c r="AL17" s="171" t="s">
        <v>76</v>
      </c>
      <c r="AM17" s="172"/>
      <c r="AN17" s="172"/>
      <c r="AO17" s="173"/>
      <c r="AP17" s="202" t="s">
        <v>76</v>
      </c>
      <c r="AQ17" s="172"/>
      <c r="AR17" s="172"/>
      <c r="AS17" s="173"/>
      <c r="AT17" s="222"/>
      <c r="AU17" s="175"/>
      <c r="AV17" s="175"/>
      <c r="AW17" s="175"/>
      <c r="AX17" s="175"/>
      <c r="AY17" s="225"/>
      <c r="AZ17" s="228"/>
      <c r="BA17" s="121"/>
      <c r="BB17">
        <f t="shared" si="0"/>
        <v>13</v>
      </c>
      <c r="BC17" s="1"/>
      <c r="BD17" s="1"/>
    </row>
    <row r="18" spans="1:56" x14ac:dyDescent="0.25">
      <c r="A18" s="180"/>
      <c r="B18" s="181"/>
      <c r="C18" s="184"/>
      <c r="D18" s="92"/>
      <c r="E18" s="167"/>
      <c r="F18" s="73">
        <v>1</v>
      </c>
      <c r="G18" s="78">
        <v>2</v>
      </c>
      <c r="H18" s="78">
        <v>3</v>
      </c>
      <c r="I18" s="77">
        <v>4</v>
      </c>
      <c r="J18" s="74">
        <v>1</v>
      </c>
      <c r="K18" s="78">
        <v>2</v>
      </c>
      <c r="L18" s="78">
        <v>3</v>
      </c>
      <c r="M18" s="78">
        <v>4</v>
      </c>
      <c r="N18" s="73">
        <v>1</v>
      </c>
      <c r="O18" s="78">
        <v>2</v>
      </c>
      <c r="P18" s="78">
        <v>3</v>
      </c>
      <c r="Q18" s="78">
        <v>4</v>
      </c>
      <c r="R18" s="73">
        <v>1</v>
      </c>
      <c r="S18" s="78">
        <v>2</v>
      </c>
      <c r="T18" s="78">
        <v>3</v>
      </c>
      <c r="U18" s="78">
        <v>4</v>
      </c>
      <c r="V18" s="75">
        <v>1</v>
      </c>
      <c r="W18" s="76">
        <v>2</v>
      </c>
      <c r="X18" s="76">
        <v>3</v>
      </c>
      <c r="Y18" s="77">
        <v>4</v>
      </c>
      <c r="Z18" s="75">
        <v>1</v>
      </c>
      <c r="AA18" s="76">
        <v>2</v>
      </c>
      <c r="AB18" s="76">
        <v>3</v>
      </c>
      <c r="AC18" s="77">
        <v>4</v>
      </c>
      <c r="AD18" s="75">
        <v>1</v>
      </c>
      <c r="AE18" s="76">
        <v>2</v>
      </c>
      <c r="AF18" s="76">
        <v>3</v>
      </c>
      <c r="AG18" s="77">
        <v>4</v>
      </c>
      <c r="AH18" s="75">
        <v>1</v>
      </c>
      <c r="AI18" s="76">
        <v>2</v>
      </c>
      <c r="AJ18" s="76">
        <v>3</v>
      </c>
      <c r="AK18" s="78">
        <v>4</v>
      </c>
      <c r="AL18" s="75">
        <v>1</v>
      </c>
      <c r="AM18" s="76">
        <v>2</v>
      </c>
      <c r="AN18" s="76">
        <v>3</v>
      </c>
      <c r="AO18" s="77">
        <v>4</v>
      </c>
      <c r="AP18" s="74">
        <v>1</v>
      </c>
      <c r="AQ18" s="78">
        <v>2</v>
      </c>
      <c r="AR18" s="78">
        <v>3</v>
      </c>
      <c r="AS18" s="77">
        <v>4</v>
      </c>
      <c r="AT18" s="223"/>
      <c r="AU18" s="92"/>
      <c r="AV18" s="92"/>
      <c r="AW18" s="92"/>
      <c r="AX18" s="92"/>
      <c r="AY18" s="226"/>
      <c r="AZ18" s="229"/>
      <c r="BA18" s="121"/>
      <c r="BC18" s="1"/>
      <c r="BD18" s="1"/>
    </row>
    <row r="19" spans="1:56" x14ac:dyDescent="0.25">
      <c r="A19" s="123" t="s">
        <v>1</v>
      </c>
      <c r="B19" s="79" t="s">
        <v>97</v>
      </c>
      <c r="C19" s="15"/>
      <c r="D19" s="19"/>
      <c r="E19" s="56"/>
      <c r="F19" s="15"/>
      <c r="G19" s="19"/>
      <c r="H19" s="19"/>
      <c r="I19" s="20"/>
      <c r="J19" s="18"/>
      <c r="K19" s="56"/>
      <c r="L19" s="56"/>
      <c r="M19" s="56"/>
      <c r="N19" s="17"/>
      <c r="O19" s="13"/>
      <c r="P19" s="13"/>
      <c r="Q19" s="13"/>
      <c r="R19" s="16"/>
      <c r="S19" s="19"/>
      <c r="T19" s="19"/>
      <c r="U19" s="18"/>
      <c r="V19" s="15"/>
      <c r="W19" s="19"/>
      <c r="X19" s="19"/>
      <c r="Y19" s="20"/>
      <c r="Z19" s="15"/>
      <c r="AA19" s="19"/>
      <c r="AB19" s="19"/>
      <c r="AC19" s="20"/>
      <c r="AD19" s="15"/>
      <c r="AE19" s="19"/>
      <c r="AF19" s="19"/>
      <c r="AG19" s="20"/>
      <c r="AH19" s="15"/>
      <c r="AI19" s="19"/>
      <c r="AJ19" s="19"/>
      <c r="AK19" s="56"/>
      <c r="AL19" s="15"/>
      <c r="AM19" s="19"/>
      <c r="AN19" s="19"/>
      <c r="AO19" s="20"/>
      <c r="AP19" s="18"/>
      <c r="AQ19" s="56"/>
      <c r="AR19" s="56"/>
      <c r="AS19" s="20"/>
      <c r="AT19" s="57"/>
      <c r="AU19" s="19"/>
      <c r="AV19" s="19"/>
      <c r="AW19" s="56"/>
      <c r="AX19" s="56"/>
      <c r="AY19" s="56"/>
      <c r="AZ19" s="32"/>
      <c r="BA19" s="121"/>
      <c r="BB19">
        <f>BB17+1</f>
        <v>14</v>
      </c>
      <c r="BC19" s="1"/>
      <c r="BD19" s="1"/>
    </row>
    <row r="20" spans="1:56" x14ac:dyDescent="0.25">
      <c r="A20" s="124"/>
      <c r="B20" s="81" t="s">
        <v>79</v>
      </c>
      <c r="C20" s="16"/>
      <c r="D20" s="19"/>
      <c r="E20" s="18"/>
      <c r="F20" s="15"/>
      <c r="G20" s="19"/>
      <c r="H20" s="19"/>
      <c r="I20" s="20"/>
      <c r="J20" s="18"/>
      <c r="K20" s="19"/>
      <c r="L20" s="19"/>
      <c r="M20" s="18"/>
      <c r="N20" s="16"/>
      <c r="O20" s="19"/>
      <c r="P20" s="19"/>
      <c r="Q20" s="18"/>
      <c r="R20" s="16"/>
      <c r="S20" s="19"/>
      <c r="T20" s="19"/>
      <c r="U20" s="18"/>
      <c r="V20" s="15"/>
      <c r="W20" s="19"/>
      <c r="X20" s="19"/>
      <c r="Y20" s="20"/>
      <c r="Z20" s="15"/>
      <c r="AA20" s="19"/>
      <c r="AB20" s="19"/>
      <c r="AC20" s="20"/>
      <c r="AD20" s="15"/>
      <c r="AE20" s="19"/>
      <c r="AF20" s="19"/>
      <c r="AG20" s="20"/>
      <c r="AH20" s="15"/>
      <c r="AI20" s="19"/>
      <c r="AJ20" s="19"/>
      <c r="AK20" s="56"/>
      <c r="AL20" s="15"/>
      <c r="AM20" s="19"/>
      <c r="AN20" s="19"/>
      <c r="AO20" s="20"/>
      <c r="AP20" s="57"/>
      <c r="AQ20" s="19"/>
      <c r="AR20" s="19"/>
      <c r="AS20" s="20"/>
      <c r="AT20" s="18"/>
      <c r="AU20" s="19"/>
      <c r="AV20" s="19"/>
      <c r="AW20" s="18"/>
      <c r="AX20" s="19"/>
      <c r="AY20" s="18"/>
      <c r="AZ20" s="11">
        <v>0</v>
      </c>
      <c r="BA20" s="121"/>
      <c r="BB20">
        <f t="shared" si="0"/>
        <v>15</v>
      </c>
      <c r="BC20" s="1"/>
      <c r="BD20" s="1"/>
    </row>
    <row r="21" spans="1:56" x14ac:dyDescent="0.25">
      <c r="A21" s="125" t="s">
        <v>9</v>
      </c>
      <c r="B21" s="79" t="s">
        <v>97</v>
      </c>
      <c r="C21" s="15"/>
      <c r="D21" s="19"/>
      <c r="E21" s="56"/>
      <c r="F21" s="15"/>
      <c r="G21" s="19"/>
      <c r="H21" s="19"/>
      <c r="I21" s="20"/>
      <c r="J21" s="18"/>
      <c r="K21" s="56"/>
      <c r="L21" s="56"/>
      <c r="M21" s="56"/>
      <c r="N21" s="17"/>
      <c r="O21" s="13"/>
      <c r="P21" s="13"/>
      <c r="Q21" s="13"/>
      <c r="R21" s="16"/>
      <c r="S21" s="19"/>
      <c r="T21" s="19"/>
      <c r="U21" s="18"/>
      <c r="V21" s="15"/>
      <c r="W21" s="19"/>
      <c r="X21" s="19"/>
      <c r="Y21" s="20"/>
      <c r="Z21" s="15"/>
      <c r="AA21" s="19"/>
      <c r="AB21" s="19"/>
      <c r="AC21" s="20"/>
      <c r="AD21" s="15"/>
      <c r="AE21" s="19"/>
      <c r="AF21" s="19"/>
      <c r="AG21" s="20"/>
      <c r="AH21" s="15"/>
      <c r="AI21" s="19"/>
      <c r="AJ21" s="19"/>
      <c r="AK21" s="56"/>
      <c r="AL21" s="15"/>
      <c r="AM21" s="19"/>
      <c r="AN21" s="19"/>
      <c r="AO21" s="20"/>
      <c r="AP21" s="18"/>
      <c r="AQ21" s="56"/>
      <c r="AR21" s="56"/>
      <c r="AS21" s="20"/>
      <c r="AT21" s="57"/>
      <c r="AU21" s="19"/>
      <c r="AV21" s="19"/>
      <c r="AW21" s="56"/>
      <c r="AX21" s="56"/>
      <c r="AY21" s="56"/>
      <c r="AZ21" s="32"/>
      <c r="BA21" s="121"/>
      <c r="BB21">
        <f t="shared" si="0"/>
        <v>16</v>
      </c>
      <c r="BC21" s="1"/>
      <c r="BD21" s="1"/>
    </row>
    <row r="22" spans="1:56" x14ac:dyDescent="0.25">
      <c r="A22" s="126"/>
      <c r="B22" s="81" t="s">
        <v>79</v>
      </c>
      <c r="C22" s="15"/>
      <c r="D22" s="19"/>
      <c r="E22" s="56"/>
      <c r="F22" s="15"/>
      <c r="G22" s="19"/>
      <c r="H22" s="19"/>
      <c r="I22" s="20"/>
      <c r="J22" s="18"/>
      <c r="K22" s="56"/>
      <c r="L22" s="56"/>
      <c r="M22" s="56"/>
      <c r="N22" s="17"/>
      <c r="O22" s="13"/>
      <c r="P22" s="13"/>
      <c r="Q22" s="13"/>
      <c r="R22" s="16"/>
      <c r="S22" s="19"/>
      <c r="T22" s="19"/>
      <c r="U22" s="18"/>
      <c r="V22" s="15"/>
      <c r="W22" s="19"/>
      <c r="X22" s="19"/>
      <c r="Y22" s="20"/>
      <c r="Z22" s="15"/>
      <c r="AA22" s="19"/>
      <c r="AB22" s="19"/>
      <c r="AC22" s="20"/>
      <c r="AD22" s="15"/>
      <c r="AE22" s="19"/>
      <c r="AF22" s="19"/>
      <c r="AG22" s="20"/>
      <c r="AH22" s="15"/>
      <c r="AI22" s="19"/>
      <c r="AJ22" s="19"/>
      <c r="AK22" s="56"/>
      <c r="AL22" s="15"/>
      <c r="AM22" s="19"/>
      <c r="AN22" s="19"/>
      <c r="AO22" s="20"/>
      <c r="AP22" s="18"/>
      <c r="AQ22" s="56"/>
      <c r="AR22" s="56"/>
      <c r="AS22" s="20"/>
      <c r="AT22" s="57"/>
      <c r="AU22" s="19"/>
      <c r="AV22" s="19"/>
      <c r="AW22" s="56"/>
      <c r="AX22" s="56"/>
      <c r="AY22" s="56"/>
      <c r="AZ22" s="11">
        <v>0</v>
      </c>
      <c r="BA22" s="121"/>
      <c r="BB22">
        <f t="shared" si="0"/>
        <v>17</v>
      </c>
      <c r="BC22" s="1"/>
      <c r="BD22" s="1"/>
    </row>
    <row r="23" spans="1:56" x14ac:dyDescent="0.25">
      <c r="A23" s="125" t="s">
        <v>8</v>
      </c>
      <c r="B23" s="79" t="s">
        <v>97</v>
      </c>
      <c r="C23" s="15"/>
      <c r="D23" s="19"/>
      <c r="E23" s="56"/>
      <c r="F23" s="15"/>
      <c r="G23" s="19"/>
      <c r="H23" s="19"/>
      <c r="I23" s="20"/>
      <c r="J23" s="18"/>
      <c r="K23" s="56"/>
      <c r="L23" s="56"/>
      <c r="M23" s="56"/>
      <c r="N23" s="17"/>
      <c r="O23" s="13"/>
      <c r="P23" s="13"/>
      <c r="Q23" s="13"/>
      <c r="R23" s="16"/>
      <c r="S23" s="19"/>
      <c r="T23" s="19"/>
      <c r="U23" s="18"/>
      <c r="V23" s="15"/>
      <c r="W23" s="19"/>
      <c r="X23" s="19"/>
      <c r="Y23" s="20"/>
      <c r="Z23" s="15"/>
      <c r="AA23" s="19"/>
      <c r="AB23" s="19"/>
      <c r="AC23" s="20"/>
      <c r="AD23" s="15"/>
      <c r="AE23" s="19"/>
      <c r="AF23" s="19"/>
      <c r="AG23" s="20"/>
      <c r="AH23" s="15"/>
      <c r="AI23" s="19"/>
      <c r="AJ23" s="19"/>
      <c r="AK23" s="56"/>
      <c r="AL23" s="15"/>
      <c r="AM23" s="19"/>
      <c r="AN23" s="19"/>
      <c r="AO23" s="20"/>
      <c r="AP23" s="18"/>
      <c r="AQ23" s="56"/>
      <c r="AR23" s="56"/>
      <c r="AS23" s="20"/>
      <c r="AT23" s="57"/>
      <c r="AU23" s="19"/>
      <c r="AV23" s="19"/>
      <c r="AW23" s="56"/>
      <c r="AX23" s="56"/>
      <c r="AY23" s="56"/>
      <c r="AZ23" s="32"/>
      <c r="BA23" s="121"/>
      <c r="BB23">
        <f t="shared" si="0"/>
        <v>18</v>
      </c>
      <c r="BC23" s="2"/>
      <c r="BD23" s="1"/>
    </row>
    <row r="24" spans="1:56" x14ac:dyDescent="0.25">
      <c r="A24" s="126"/>
      <c r="B24" s="81" t="s">
        <v>79</v>
      </c>
      <c r="C24" s="15"/>
      <c r="D24" s="19"/>
      <c r="E24" s="56"/>
      <c r="F24" s="15"/>
      <c r="G24" s="19"/>
      <c r="H24" s="19"/>
      <c r="I24" s="20"/>
      <c r="J24" s="18"/>
      <c r="K24" s="56"/>
      <c r="L24" s="56"/>
      <c r="M24" s="56"/>
      <c r="N24" s="17"/>
      <c r="O24" s="13"/>
      <c r="P24" s="13"/>
      <c r="Q24" s="13"/>
      <c r="R24" s="16"/>
      <c r="S24" s="19"/>
      <c r="T24" s="19"/>
      <c r="U24" s="18"/>
      <c r="V24" s="15"/>
      <c r="W24" s="19"/>
      <c r="X24" s="19"/>
      <c r="Y24" s="20"/>
      <c r="Z24" s="15"/>
      <c r="AA24" s="19"/>
      <c r="AB24" s="19"/>
      <c r="AC24" s="20"/>
      <c r="AD24" s="15"/>
      <c r="AE24" s="19"/>
      <c r="AF24" s="19"/>
      <c r="AG24" s="20"/>
      <c r="AH24" s="15"/>
      <c r="AI24" s="19"/>
      <c r="AJ24" s="19"/>
      <c r="AK24" s="56"/>
      <c r="AL24" s="15"/>
      <c r="AM24" s="19"/>
      <c r="AN24" s="19"/>
      <c r="AO24" s="20"/>
      <c r="AP24" s="18"/>
      <c r="AQ24" s="56"/>
      <c r="AR24" s="56"/>
      <c r="AS24" s="20"/>
      <c r="AT24" s="57"/>
      <c r="AU24" s="19"/>
      <c r="AV24" s="19"/>
      <c r="AW24" s="56"/>
      <c r="AX24" s="56"/>
      <c r="AY24" s="56"/>
      <c r="AZ24" s="11">
        <v>0</v>
      </c>
      <c r="BA24" s="121"/>
      <c r="BB24">
        <f t="shared" si="0"/>
        <v>19</v>
      </c>
      <c r="BC24" s="3"/>
      <c r="BD24" s="1"/>
    </row>
    <row r="25" spans="1:56" ht="15" customHeight="1" x14ac:dyDescent="0.25">
      <c r="A25" s="127" t="s">
        <v>10</v>
      </c>
      <c r="B25" s="79" t="s">
        <v>97</v>
      </c>
      <c r="C25" s="15"/>
      <c r="D25" s="19"/>
      <c r="E25" s="56"/>
      <c r="F25" s="15"/>
      <c r="G25" s="19"/>
      <c r="H25" s="19"/>
      <c r="I25" s="20"/>
      <c r="J25" s="18"/>
      <c r="K25" s="56"/>
      <c r="L25" s="56"/>
      <c r="M25" s="56"/>
      <c r="N25" s="17"/>
      <c r="O25" s="13"/>
      <c r="P25" s="13"/>
      <c r="Q25" s="13"/>
      <c r="R25" s="16"/>
      <c r="S25" s="19"/>
      <c r="T25" s="19"/>
      <c r="U25" s="18"/>
      <c r="V25" s="15"/>
      <c r="W25" s="19"/>
      <c r="X25" s="19"/>
      <c r="Y25" s="20"/>
      <c r="Z25" s="15"/>
      <c r="AA25" s="19"/>
      <c r="AB25" s="19"/>
      <c r="AC25" s="20"/>
      <c r="AD25" s="15"/>
      <c r="AE25" s="19"/>
      <c r="AF25" s="19"/>
      <c r="AG25" s="20"/>
      <c r="AH25" s="15"/>
      <c r="AI25" s="19"/>
      <c r="AJ25" s="19"/>
      <c r="AK25" s="56"/>
      <c r="AL25" s="15"/>
      <c r="AM25" s="19"/>
      <c r="AN25" s="19"/>
      <c r="AO25" s="20"/>
      <c r="AP25" s="18"/>
      <c r="AQ25" s="56"/>
      <c r="AR25" s="56"/>
      <c r="AS25" s="20"/>
      <c r="AT25" s="57"/>
      <c r="AU25" s="19"/>
      <c r="AV25" s="19"/>
      <c r="AW25" s="56"/>
      <c r="AX25" s="56"/>
      <c r="AY25" s="56"/>
      <c r="AZ25" s="32"/>
      <c r="BA25" s="121"/>
      <c r="BB25">
        <f t="shared" si="0"/>
        <v>20</v>
      </c>
      <c r="BC25" s="3"/>
      <c r="BD25" s="1"/>
    </row>
    <row r="26" spans="1:56" x14ac:dyDescent="0.25">
      <c r="A26" s="128"/>
      <c r="B26" s="81" t="s">
        <v>79</v>
      </c>
      <c r="C26" s="15"/>
      <c r="D26" s="19"/>
      <c r="E26" s="56"/>
      <c r="F26" s="15"/>
      <c r="G26" s="19"/>
      <c r="H26" s="19"/>
      <c r="I26" s="20"/>
      <c r="J26" s="18"/>
      <c r="K26" s="56"/>
      <c r="L26" s="56"/>
      <c r="M26" s="56"/>
      <c r="N26" s="17"/>
      <c r="O26" s="13"/>
      <c r="P26" s="13"/>
      <c r="Q26" s="13"/>
      <c r="R26" s="16"/>
      <c r="S26" s="19"/>
      <c r="T26" s="19"/>
      <c r="U26" s="18"/>
      <c r="V26" s="15"/>
      <c r="W26" s="19"/>
      <c r="X26" s="19"/>
      <c r="Y26" s="20"/>
      <c r="Z26" s="15"/>
      <c r="AA26" s="19"/>
      <c r="AB26" s="19"/>
      <c r="AC26" s="20"/>
      <c r="AD26" s="15"/>
      <c r="AE26" s="19"/>
      <c r="AF26" s="19"/>
      <c r="AG26" s="20"/>
      <c r="AH26" s="15"/>
      <c r="AI26" s="19"/>
      <c r="AJ26" s="19"/>
      <c r="AK26" s="56"/>
      <c r="AL26" s="15"/>
      <c r="AM26" s="19"/>
      <c r="AN26" s="19"/>
      <c r="AO26" s="20"/>
      <c r="AP26" s="18"/>
      <c r="AQ26" s="56"/>
      <c r="AR26" s="56"/>
      <c r="AS26" s="20"/>
      <c r="AT26" s="57"/>
      <c r="AU26" s="19"/>
      <c r="AV26" s="19"/>
      <c r="AW26" s="56"/>
      <c r="AX26" s="56"/>
      <c r="AY26" s="56"/>
      <c r="AZ26" s="11">
        <v>0</v>
      </c>
      <c r="BA26" s="121"/>
      <c r="BB26">
        <f t="shared" si="0"/>
        <v>21</v>
      </c>
      <c r="BC26" s="1"/>
      <c r="BD26" s="1"/>
    </row>
    <row r="27" spans="1:56" x14ac:dyDescent="0.25">
      <c r="A27" s="123" t="s">
        <v>11</v>
      </c>
      <c r="B27" s="79" t="s">
        <v>97</v>
      </c>
      <c r="C27" s="15"/>
      <c r="D27" s="19"/>
      <c r="E27" s="56"/>
      <c r="F27" s="15"/>
      <c r="G27" s="19"/>
      <c r="H27" s="19"/>
      <c r="I27" s="20"/>
      <c r="J27" s="18"/>
      <c r="K27" s="56"/>
      <c r="L27" s="56"/>
      <c r="M27" s="56"/>
      <c r="N27" s="17"/>
      <c r="O27" s="13"/>
      <c r="P27" s="13"/>
      <c r="Q27" s="13"/>
      <c r="R27" s="16"/>
      <c r="S27" s="19"/>
      <c r="T27" s="19"/>
      <c r="U27" s="18"/>
      <c r="V27" s="15"/>
      <c r="W27" s="19"/>
      <c r="X27" s="19"/>
      <c r="Y27" s="20"/>
      <c r="Z27" s="15"/>
      <c r="AA27" s="19"/>
      <c r="AB27" s="19"/>
      <c r="AC27" s="20"/>
      <c r="AD27" s="15"/>
      <c r="AE27" s="19"/>
      <c r="AF27" s="19"/>
      <c r="AG27" s="20"/>
      <c r="AH27" s="15"/>
      <c r="AI27" s="19"/>
      <c r="AJ27" s="19"/>
      <c r="AK27" s="56"/>
      <c r="AL27" s="15"/>
      <c r="AM27" s="19"/>
      <c r="AN27" s="19"/>
      <c r="AO27" s="20"/>
      <c r="AP27" s="18"/>
      <c r="AQ27" s="56"/>
      <c r="AR27" s="56"/>
      <c r="AS27" s="20"/>
      <c r="AT27" s="57"/>
      <c r="AU27" s="19"/>
      <c r="AV27" s="19"/>
      <c r="AW27" s="56"/>
      <c r="AX27" s="56"/>
      <c r="AY27" s="56"/>
      <c r="AZ27" s="32"/>
      <c r="BA27" s="121"/>
      <c r="BB27">
        <f t="shared" si="0"/>
        <v>22</v>
      </c>
      <c r="BC27" s="1"/>
      <c r="BD27" s="1"/>
    </row>
    <row r="28" spans="1:56" x14ac:dyDescent="0.25">
      <c r="A28" s="124"/>
      <c r="B28" s="81" t="s">
        <v>79</v>
      </c>
      <c r="C28" s="15"/>
      <c r="D28" s="19"/>
      <c r="E28" s="56"/>
      <c r="F28" s="15"/>
      <c r="G28" s="19"/>
      <c r="H28" s="19"/>
      <c r="I28" s="20"/>
      <c r="J28" s="18"/>
      <c r="K28" s="56"/>
      <c r="L28" s="56"/>
      <c r="M28" s="56"/>
      <c r="N28" s="17"/>
      <c r="O28" s="13"/>
      <c r="P28" s="13"/>
      <c r="Q28" s="13"/>
      <c r="R28" s="16"/>
      <c r="S28" s="19"/>
      <c r="T28" s="19"/>
      <c r="U28" s="18"/>
      <c r="V28" s="15"/>
      <c r="W28" s="19"/>
      <c r="X28" s="19"/>
      <c r="Y28" s="20"/>
      <c r="Z28" s="15"/>
      <c r="AA28" s="19"/>
      <c r="AB28" s="19"/>
      <c r="AC28" s="20"/>
      <c r="AD28" s="15"/>
      <c r="AE28" s="19"/>
      <c r="AF28" s="19"/>
      <c r="AG28" s="20"/>
      <c r="AH28" s="15"/>
      <c r="AI28" s="19"/>
      <c r="AJ28" s="19"/>
      <c r="AK28" s="56"/>
      <c r="AL28" s="15"/>
      <c r="AM28" s="19"/>
      <c r="AN28" s="19"/>
      <c r="AO28" s="20"/>
      <c r="AP28" s="18"/>
      <c r="AQ28" s="56"/>
      <c r="AR28" s="56"/>
      <c r="AS28" s="20"/>
      <c r="AT28" s="57"/>
      <c r="AU28" s="19"/>
      <c r="AV28" s="19"/>
      <c r="AW28" s="56"/>
      <c r="AX28" s="56"/>
      <c r="AY28" s="56"/>
      <c r="AZ28" s="11">
        <v>0</v>
      </c>
      <c r="BA28" s="121"/>
      <c r="BB28">
        <f t="shared" si="0"/>
        <v>23</v>
      </c>
    </row>
    <row r="29" spans="1:56" x14ac:dyDescent="0.25">
      <c r="A29" s="123" t="s">
        <v>12</v>
      </c>
      <c r="B29" s="79" t="s">
        <v>97</v>
      </c>
      <c r="C29" s="15"/>
      <c r="D29" s="19"/>
      <c r="E29" s="56"/>
      <c r="F29" s="15"/>
      <c r="G29" s="19"/>
      <c r="H29" s="19"/>
      <c r="I29" s="20"/>
      <c r="J29" s="18"/>
      <c r="K29" s="56"/>
      <c r="L29" s="56"/>
      <c r="M29" s="56"/>
      <c r="N29" s="17"/>
      <c r="O29" s="13"/>
      <c r="P29" s="13"/>
      <c r="Q29" s="13"/>
      <c r="R29" s="16"/>
      <c r="S29" s="19"/>
      <c r="T29" s="19"/>
      <c r="U29" s="18"/>
      <c r="V29" s="15"/>
      <c r="W29" s="19"/>
      <c r="X29" s="19"/>
      <c r="Y29" s="20"/>
      <c r="Z29" s="15"/>
      <c r="AA29" s="19"/>
      <c r="AB29" s="19"/>
      <c r="AC29" s="20"/>
      <c r="AD29" s="15"/>
      <c r="AE29" s="19"/>
      <c r="AF29" s="19"/>
      <c r="AG29" s="20"/>
      <c r="AH29" s="15"/>
      <c r="AI29" s="19"/>
      <c r="AJ29" s="19"/>
      <c r="AK29" s="56"/>
      <c r="AL29" s="15"/>
      <c r="AM29" s="19"/>
      <c r="AN29" s="19"/>
      <c r="AO29" s="20"/>
      <c r="AP29" s="18"/>
      <c r="AQ29" s="56"/>
      <c r="AR29" s="56"/>
      <c r="AS29" s="20"/>
      <c r="AT29" s="57"/>
      <c r="AU29" s="19"/>
      <c r="AV29" s="19"/>
      <c r="AW29" s="56"/>
      <c r="AX29" s="56"/>
      <c r="AY29" s="56"/>
      <c r="AZ29" s="32"/>
      <c r="BA29" s="121"/>
      <c r="BB29">
        <f t="shared" si="0"/>
        <v>24</v>
      </c>
    </row>
    <row r="30" spans="1:56" x14ac:dyDescent="0.25">
      <c r="A30" s="124"/>
      <c r="B30" s="81" t="s">
        <v>79</v>
      </c>
      <c r="C30" s="15"/>
      <c r="D30" s="19"/>
      <c r="E30" s="56"/>
      <c r="F30" s="15"/>
      <c r="G30" s="19"/>
      <c r="H30" s="19"/>
      <c r="I30" s="20"/>
      <c r="J30" s="18"/>
      <c r="K30" s="56"/>
      <c r="L30" s="56"/>
      <c r="M30" s="56"/>
      <c r="N30" s="17"/>
      <c r="O30" s="13"/>
      <c r="P30" s="13"/>
      <c r="Q30" s="13"/>
      <c r="R30" s="16"/>
      <c r="S30" s="19"/>
      <c r="T30" s="19"/>
      <c r="U30" s="18"/>
      <c r="V30" s="15"/>
      <c r="W30" s="19"/>
      <c r="X30" s="19"/>
      <c r="Y30" s="20"/>
      <c r="Z30" s="15"/>
      <c r="AA30" s="19"/>
      <c r="AB30" s="19"/>
      <c r="AC30" s="20"/>
      <c r="AD30" s="15"/>
      <c r="AE30" s="19"/>
      <c r="AF30" s="19"/>
      <c r="AG30" s="20"/>
      <c r="AH30" s="15"/>
      <c r="AI30" s="19"/>
      <c r="AJ30" s="19"/>
      <c r="AK30" s="56"/>
      <c r="AL30" s="15"/>
      <c r="AM30" s="19"/>
      <c r="AN30" s="19"/>
      <c r="AO30" s="20"/>
      <c r="AP30" s="18"/>
      <c r="AQ30" s="56"/>
      <c r="AR30" s="56"/>
      <c r="AS30" s="20"/>
      <c r="AT30" s="57"/>
      <c r="AU30" s="19"/>
      <c r="AV30" s="19"/>
      <c r="AW30" s="56"/>
      <c r="AX30" s="56"/>
      <c r="AY30" s="56"/>
      <c r="AZ30" s="11">
        <v>0</v>
      </c>
      <c r="BA30" s="121"/>
      <c r="BB30">
        <f t="shared" si="0"/>
        <v>25</v>
      </c>
    </row>
    <row r="31" spans="1:56" x14ac:dyDescent="0.25">
      <c r="A31" s="123" t="s">
        <v>2</v>
      </c>
      <c r="B31" s="79" t="s">
        <v>97</v>
      </c>
      <c r="C31" s="15"/>
      <c r="D31" s="19"/>
      <c r="E31" s="56"/>
      <c r="F31" s="15"/>
      <c r="G31" s="19"/>
      <c r="H31" s="19"/>
      <c r="I31" s="20"/>
      <c r="J31" s="18"/>
      <c r="K31" s="56"/>
      <c r="L31" s="56"/>
      <c r="M31" s="56"/>
      <c r="N31" s="17"/>
      <c r="O31" s="13"/>
      <c r="P31" s="13"/>
      <c r="Q31" s="13"/>
      <c r="R31" s="16"/>
      <c r="S31" s="19"/>
      <c r="T31" s="19"/>
      <c r="U31" s="18"/>
      <c r="V31" s="15"/>
      <c r="W31" s="19"/>
      <c r="X31" s="19"/>
      <c r="Y31" s="20"/>
      <c r="Z31" s="15"/>
      <c r="AA31" s="19"/>
      <c r="AB31" s="19"/>
      <c r="AC31" s="20"/>
      <c r="AD31" s="15"/>
      <c r="AE31" s="19"/>
      <c r="AF31" s="19"/>
      <c r="AG31" s="20"/>
      <c r="AH31" s="15"/>
      <c r="AI31" s="19"/>
      <c r="AJ31" s="19"/>
      <c r="AK31" s="56"/>
      <c r="AL31" s="15"/>
      <c r="AM31" s="19"/>
      <c r="AN31" s="19"/>
      <c r="AO31" s="20"/>
      <c r="AP31" s="18"/>
      <c r="AQ31" s="56"/>
      <c r="AR31" s="56"/>
      <c r="AS31" s="20"/>
      <c r="AT31" s="57"/>
      <c r="AU31" s="19"/>
      <c r="AV31" s="19"/>
      <c r="AW31" s="56"/>
      <c r="AX31" s="56"/>
      <c r="AY31" s="56"/>
      <c r="AZ31" s="32"/>
      <c r="BA31" s="121"/>
      <c r="BB31">
        <f t="shared" si="0"/>
        <v>26</v>
      </c>
    </row>
    <row r="32" spans="1:56" x14ac:dyDescent="0.25">
      <c r="A32" s="124"/>
      <c r="B32" s="81" t="s">
        <v>79</v>
      </c>
      <c r="C32" s="15"/>
      <c r="D32" s="19"/>
      <c r="E32" s="56"/>
      <c r="F32" s="15"/>
      <c r="G32" s="19"/>
      <c r="H32" s="19"/>
      <c r="I32" s="20"/>
      <c r="J32" s="18"/>
      <c r="K32" s="56"/>
      <c r="L32" s="56"/>
      <c r="M32" s="56"/>
      <c r="N32" s="17"/>
      <c r="O32" s="13"/>
      <c r="P32" s="13"/>
      <c r="Q32" s="13"/>
      <c r="R32" s="16"/>
      <c r="S32" s="19"/>
      <c r="T32" s="19"/>
      <c r="U32" s="18"/>
      <c r="V32" s="15"/>
      <c r="W32" s="19"/>
      <c r="X32" s="19"/>
      <c r="Y32" s="20"/>
      <c r="Z32" s="15"/>
      <c r="AA32" s="19"/>
      <c r="AB32" s="19"/>
      <c r="AC32" s="20"/>
      <c r="AD32" s="15"/>
      <c r="AE32" s="19"/>
      <c r="AF32" s="19"/>
      <c r="AG32" s="20"/>
      <c r="AH32" s="15"/>
      <c r="AI32" s="19"/>
      <c r="AJ32" s="19"/>
      <c r="AK32" s="56"/>
      <c r="AL32" s="15"/>
      <c r="AM32" s="19"/>
      <c r="AN32" s="19"/>
      <c r="AO32" s="20"/>
      <c r="AP32" s="18"/>
      <c r="AQ32" s="56"/>
      <c r="AR32" s="56"/>
      <c r="AS32" s="20"/>
      <c r="AT32" s="57"/>
      <c r="AU32" s="19"/>
      <c r="AV32" s="19"/>
      <c r="AW32" s="56"/>
      <c r="AX32" s="56"/>
      <c r="AY32" s="56"/>
      <c r="AZ32" s="11">
        <v>0</v>
      </c>
      <c r="BA32" s="121"/>
      <c r="BB32">
        <f t="shared" si="0"/>
        <v>27</v>
      </c>
    </row>
    <row r="33" spans="1:57" ht="30" customHeight="1" x14ac:dyDescent="0.25">
      <c r="A33" s="31" t="s">
        <v>13</v>
      </c>
      <c r="B33" s="29"/>
      <c r="C33" s="163"/>
      <c r="D33" s="159"/>
      <c r="E33" s="159"/>
      <c r="F33" s="163"/>
      <c r="G33" s="159"/>
      <c r="H33" s="159"/>
      <c r="I33" s="164"/>
      <c r="J33" s="159"/>
      <c r="K33" s="159"/>
      <c r="L33" s="159"/>
      <c r="M33" s="164"/>
      <c r="N33" s="117"/>
      <c r="O33" s="118"/>
      <c r="P33" s="118"/>
      <c r="Q33" s="119"/>
      <c r="R33" s="163"/>
      <c r="S33" s="159"/>
      <c r="T33" s="159"/>
      <c r="U33" s="159"/>
      <c r="V33" s="168"/>
      <c r="W33" s="169"/>
      <c r="X33" s="169"/>
      <c r="Y33" s="170"/>
      <c r="Z33" s="168"/>
      <c r="AA33" s="169"/>
      <c r="AB33" s="169"/>
      <c r="AC33" s="170"/>
      <c r="AD33" s="168"/>
      <c r="AE33" s="169"/>
      <c r="AF33" s="169"/>
      <c r="AG33" s="170"/>
      <c r="AH33" s="168"/>
      <c r="AI33" s="169"/>
      <c r="AJ33" s="169"/>
      <c r="AK33" s="204"/>
      <c r="AL33" s="168"/>
      <c r="AM33" s="169"/>
      <c r="AN33" s="169"/>
      <c r="AO33" s="170"/>
      <c r="AP33" s="160"/>
      <c r="AQ33" s="169"/>
      <c r="AR33" s="169"/>
      <c r="AS33" s="170"/>
      <c r="AT33" s="159"/>
      <c r="AU33" s="159"/>
      <c r="AV33" s="159"/>
      <c r="AW33" s="159"/>
      <c r="AX33" s="159"/>
      <c r="AY33" s="164"/>
      <c r="AZ33" s="30"/>
      <c r="BA33" s="121"/>
      <c r="BB33">
        <f t="shared" si="0"/>
        <v>28</v>
      </c>
    </row>
    <row r="34" spans="1:57" x14ac:dyDescent="0.25">
      <c r="A34" s="161" t="s">
        <v>15</v>
      </c>
      <c r="B34" s="79" t="s">
        <v>97</v>
      </c>
      <c r="C34" s="15"/>
      <c r="D34" s="19"/>
      <c r="E34" s="56"/>
      <c r="F34" s="15"/>
      <c r="G34" s="19"/>
      <c r="H34" s="19"/>
      <c r="I34" s="20"/>
      <c r="J34" s="18"/>
      <c r="K34" s="56"/>
      <c r="L34" s="56"/>
      <c r="M34" s="56"/>
      <c r="N34" s="17"/>
      <c r="O34" s="13"/>
      <c r="P34" s="13"/>
      <c r="Q34" s="13"/>
      <c r="R34" s="16"/>
      <c r="S34" s="19"/>
      <c r="T34" s="19"/>
      <c r="U34" s="18"/>
      <c r="V34" s="15"/>
      <c r="W34" s="19"/>
      <c r="X34" s="19"/>
      <c r="Y34" s="20"/>
      <c r="Z34" s="15"/>
      <c r="AA34" s="19"/>
      <c r="AB34" s="19"/>
      <c r="AC34" s="20"/>
      <c r="AD34" s="15"/>
      <c r="AE34" s="19"/>
      <c r="AF34" s="19"/>
      <c r="AG34" s="20"/>
      <c r="AH34" s="15"/>
      <c r="AI34" s="19"/>
      <c r="AJ34" s="19"/>
      <c r="AK34" s="56"/>
      <c r="AL34" s="15"/>
      <c r="AM34" s="19"/>
      <c r="AN34" s="19"/>
      <c r="AO34" s="20"/>
      <c r="AP34" s="18"/>
      <c r="AQ34" s="56"/>
      <c r="AR34" s="56"/>
      <c r="AS34" s="20"/>
      <c r="AT34" s="57"/>
      <c r="AU34" s="19"/>
      <c r="AV34" s="19"/>
      <c r="AW34" s="56"/>
      <c r="AX34" s="56"/>
      <c r="AY34" s="56"/>
      <c r="AZ34" s="32"/>
      <c r="BA34" s="121"/>
      <c r="BB34">
        <f t="shared" si="0"/>
        <v>29</v>
      </c>
    </row>
    <row r="35" spans="1:57" x14ac:dyDescent="0.25">
      <c r="A35" s="162"/>
      <c r="B35" s="80" t="s">
        <v>98</v>
      </c>
      <c r="C35" s="15"/>
      <c r="D35" s="19"/>
      <c r="E35" s="56"/>
      <c r="F35" s="15"/>
      <c r="G35" s="19"/>
      <c r="H35" s="19"/>
      <c r="I35" s="20"/>
      <c r="J35" s="18"/>
      <c r="K35" s="56"/>
      <c r="L35" s="56"/>
      <c r="M35" s="56"/>
      <c r="N35" s="17"/>
      <c r="O35" s="13"/>
      <c r="P35" s="13"/>
      <c r="Q35" s="13"/>
      <c r="R35" s="16"/>
      <c r="S35" s="19"/>
      <c r="T35" s="19"/>
      <c r="U35" s="18"/>
      <c r="V35" s="15"/>
      <c r="W35" s="19"/>
      <c r="X35" s="19"/>
      <c r="Y35" s="20"/>
      <c r="Z35" s="15"/>
      <c r="AA35" s="19"/>
      <c r="AB35" s="19"/>
      <c r="AC35" s="20"/>
      <c r="AD35" s="15"/>
      <c r="AE35" s="19"/>
      <c r="AF35" s="19"/>
      <c r="AG35" s="20"/>
      <c r="AH35" s="15"/>
      <c r="AI35" s="19"/>
      <c r="AJ35" s="19"/>
      <c r="AK35" s="56"/>
      <c r="AL35" s="15"/>
      <c r="AM35" s="19"/>
      <c r="AN35" s="19"/>
      <c r="AO35" s="20"/>
      <c r="AP35" s="18"/>
      <c r="AQ35" s="56"/>
      <c r="AR35" s="56"/>
      <c r="AS35" s="20"/>
      <c r="AT35" s="57"/>
      <c r="AU35" s="19"/>
      <c r="AV35" s="19"/>
      <c r="AW35" s="56"/>
      <c r="AX35" s="56"/>
      <c r="AY35" s="56"/>
      <c r="AZ35" s="11">
        <v>0</v>
      </c>
      <c r="BA35" s="121"/>
      <c r="BB35">
        <f t="shared" si="0"/>
        <v>30</v>
      </c>
    </row>
    <row r="36" spans="1:57" x14ac:dyDescent="0.25">
      <c r="A36" s="161" t="s">
        <v>16</v>
      </c>
      <c r="B36" s="79" t="s">
        <v>97</v>
      </c>
      <c r="C36" s="15"/>
      <c r="D36" s="19"/>
      <c r="E36" s="56"/>
      <c r="F36" s="15"/>
      <c r="G36" s="19"/>
      <c r="H36" s="19"/>
      <c r="I36" s="20"/>
      <c r="J36" s="18"/>
      <c r="K36" s="56"/>
      <c r="L36" s="56"/>
      <c r="M36" s="56"/>
      <c r="N36" s="17"/>
      <c r="O36" s="13"/>
      <c r="P36" s="13"/>
      <c r="Q36" s="13"/>
      <c r="R36" s="16"/>
      <c r="S36" s="19"/>
      <c r="T36" s="19"/>
      <c r="U36" s="18"/>
      <c r="V36" s="15"/>
      <c r="W36" s="19"/>
      <c r="X36" s="19"/>
      <c r="Y36" s="20"/>
      <c r="Z36" s="15"/>
      <c r="AA36" s="19"/>
      <c r="AB36" s="19"/>
      <c r="AC36" s="20"/>
      <c r="AD36" s="15"/>
      <c r="AE36" s="19"/>
      <c r="AF36" s="19"/>
      <c r="AG36" s="20"/>
      <c r="AH36" s="15"/>
      <c r="AI36" s="19"/>
      <c r="AJ36" s="19"/>
      <c r="AK36" s="56"/>
      <c r="AL36" s="15"/>
      <c r="AM36" s="19"/>
      <c r="AN36" s="19"/>
      <c r="AO36" s="20"/>
      <c r="AP36" s="18"/>
      <c r="AQ36" s="56"/>
      <c r="AR36" s="56"/>
      <c r="AS36" s="20"/>
      <c r="AT36" s="57"/>
      <c r="AU36" s="19"/>
      <c r="AV36" s="19"/>
      <c r="AW36" s="56"/>
      <c r="AX36" s="56"/>
      <c r="AY36" s="56"/>
      <c r="AZ36" s="32"/>
      <c r="BA36" s="121"/>
      <c r="BB36">
        <f t="shared" si="0"/>
        <v>31</v>
      </c>
    </row>
    <row r="37" spans="1:57" x14ac:dyDescent="0.25">
      <c r="A37" s="162"/>
      <c r="B37" s="80" t="s">
        <v>98</v>
      </c>
      <c r="C37" s="15"/>
      <c r="D37" s="19"/>
      <c r="E37" s="56"/>
      <c r="F37" s="15"/>
      <c r="G37" s="19"/>
      <c r="H37" s="19"/>
      <c r="I37" s="20"/>
      <c r="J37" s="18"/>
      <c r="K37" s="56"/>
      <c r="L37" s="56"/>
      <c r="M37" s="56"/>
      <c r="N37" s="17"/>
      <c r="O37" s="13"/>
      <c r="P37" s="13"/>
      <c r="Q37" s="13"/>
      <c r="R37" s="16"/>
      <c r="S37" s="19"/>
      <c r="T37" s="19"/>
      <c r="U37" s="18"/>
      <c r="V37" s="15"/>
      <c r="W37" s="19"/>
      <c r="X37" s="19"/>
      <c r="Y37" s="20"/>
      <c r="Z37" s="15"/>
      <c r="AA37" s="19"/>
      <c r="AB37" s="19"/>
      <c r="AC37" s="20"/>
      <c r="AD37" s="15"/>
      <c r="AE37" s="19"/>
      <c r="AF37" s="19"/>
      <c r="AG37" s="20"/>
      <c r="AH37" s="15"/>
      <c r="AI37" s="19"/>
      <c r="AJ37" s="19"/>
      <c r="AK37" s="56"/>
      <c r="AL37" s="15"/>
      <c r="AM37" s="19"/>
      <c r="AN37" s="19"/>
      <c r="AO37" s="20"/>
      <c r="AP37" s="18"/>
      <c r="AQ37" s="56"/>
      <c r="AR37" s="56"/>
      <c r="AS37" s="20"/>
      <c r="AT37" s="57"/>
      <c r="AU37" s="19"/>
      <c r="AV37" s="19"/>
      <c r="AW37" s="56"/>
      <c r="AX37" s="56"/>
      <c r="AY37" s="56"/>
      <c r="AZ37" s="11">
        <v>0</v>
      </c>
      <c r="BA37" s="121"/>
      <c r="BB37">
        <f t="shared" si="0"/>
        <v>32</v>
      </c>
    </row>
    <row r="38" spans="1:57" x14ac:dyDescent="0.25">
      <c r="A38" s="161" t="s">
        <v>17</v>
      </c>
      <c r="B38" s="79" t="s">
        <v>97</v>
      </c>
      <c r="C38" s="15"/>
      <c r="D38" s="19"/>
      <c r="E38" s="56"/>
      <c r="F38" s="15"/>
      <c r="G38" s="19"/>
      <c r="H38" s="19"/>
      <c r="I38" s="20"/>
      <c r="J38" s="18"/>
      <c r="K38" s="56"/>
      <c r="L38" s="56"/>
      <c r="M38" s="56"/>
      <c r="N38" s="17"/>
      <c r="O38" s="13"/>
      <c r="P38" s="13"/>
      <c r="Q38" s="13"/>
      <c r="R38" s="16"/>
      <c r="S38" s="19"/>
      <c r="T38" s="19"/>
      <c r="U38" s="18"/>
      <c r="V38" s="15"/>
      <c r="W38" s="19"/>
      <c r="X38" s="19"/>
      <c r="Y38" s="20"/>
      <c r="Z38" s="15"/>
      <c r="AA38" s="19"/>
      <c r="AB38" s="19"/>
      <c r="AC38" s="20"/>
      <c r="AD38" s="15"/>
      <c r="AE38" s="19"/>
      <c r="AF38" s="19"/>
      <c r="AG38" s="20"/>
      <c r="AH38" s="15"/>
      <c r="AI38" s="19"/>
      <c r="AJ38" s="19"/>
      <c r="AK38" s="56"/>
      <c r="AL38" s="15"/>
      <c r="AM38" s="19"/>
      <c r="AN38" s="19"/>
      <c r="AO38" s="20"/>
      <c r="AP38" s="18"/>
      <c r="AQ38" s="56"/>
      <c r="AR38" s="56"/>
      <c r="AS38" s="20"/>
      <c r="AT38" s="57"/>
      <c r="AU38" s="19"/>
      <c r="AV38" s="19"/>
      <c r="AW38" s="56"/>
      <c r="AX38" s="56"/>
      <c r="AY38" s="56"/>
      <c r="AZ38" s="32"/>
      <c r="BA38" s="121"/>
      <c r="BB38">
        <f t="shared" si="0"/>
        <v>33</v>
      </c>
    </row>
    <row r="39" spans="1:57" ht="15.75" thickBot="1" x14ac:dyDescent="0.3">
      <c r="A39" s="207"/>
      <c r="B39" s="80" t="s">
        <v>98</v>
      </c>
      <c r="C39" s="21"/>
      <c r="D39" s="12"/>
      <c r="E39" s="23"/>
      <c r="F39" s="48"/>
      <c r="G39" s="49"/>
      <c r="H39" s="49"/>
      <c r="I39" s="50"/>
      <c r="J39" s="26"/>
      <c r="K39" s="23"/>
      <c r="L39" s="23"/>
      <c r="M39" s="23"/>
      <c r="N39" s="24"/>
      <c r="O39" s="25"/>
      <c r="P39" s="25"/>
      <c r="Q39" s="25"/>
      <c r="R39" s="22"/>
      <c r="S39" s="12"/>
      <c r="T39" s="12"/>
      <c r="U39" s="26"/>
      <c r="V39" s="48"/>
      <c r="W39" s="49"/>
      <c r="X39" s="49"/>
      <c r="Y39" s="50"/>
      <c r="Z39" s="48"/>
      <c r="AA39" s="49"/>
      <c r="AB39" s="49"/>
      <c r="AC39" s="50"/>
      <c r="AD39" s="48"/>
      <c r="AE39" s="49"/>
      <c r="AF39" s="49"/>
      <c r="AG39" s="50"/>
      <c r="AH39" s="48"/>
      <c r="AI39" s="49"/>
      <c r="AJ39" s="49"/>
      <c r="AK39" s="58"/>
      <c r="AL39" s="48"/>
      <c r="AM39" s="49"/>
      <c r="AN39" s="49"/>
      <c r="AO39" s="50"/>
      <c r="AP39" s="51"/>
      <c r="AQ39" s="58"/>
      <c r="AR39" s="58"/>
      <c r="AS39" s="50"/>
      <c r="AT39" s="47"/>
      <c r="AU39" s="12"/>
      <c r="AV39" s="12"/>
      <c r="AW39" s="23"/>
      <c r="AX39" s="23"/>
      <c r="AY39" s="23"/>
      <c r="AZ39" s="27">
        <v>0</v>
      </c>
      <c r="BA39" s="122"/>
      <c r="BB39">
        <f t="shared" si="0"/>
        <v>34</v>
      </c>
    </row>
    <row r="40" spans="1:57" ht="50.1" customHeight="1" x14ac:dyDescent="0.25">
      <c r="A40" s="210" t="s">
        <v>81</v>
      </c>
      <c r="B40" s="211"/>
      <c r="C40" s="39">
        <v>0</v>
      </c>
      <c r="D40" s="40">
        <v>0</v>
      </c>
      <c r="E40" s="41">
        <v>0</v>
      </c>
      <c r="F40" s="88">
        <v>0</v>
      </c>
      <c r="G40" s="89"/>
      <c r="H40" s="89"/>
      <c r="I40" s="90"/>
      <c r="J40" s="88">
        <v>0</v>
      </c>
      <c r="K40" s="89"/>
      <c r="L40" s="89"/>
      <c r="M40" s="90"/>
      <c r="N40" s="88">
        <v>0</v>
      </c>
      <c r="O40" s="89"/>
      <c r="P40" s="89"/>
      <c r="Q40" s="90"/>
      <c r="R40" s="88">
        <v>0</v>
      </c>
      <c r="S40" s="89"/>
      <c r="T40" s="89"/>
      <c r="U40" s="90"/>
      <c r="V40" s="214">
        <v>0</v>
      </c>
      <c r="W40" s="215"/>
      <c r="X40" s="215"/>
      <c r="Y40" s="216"/>
      <c r="Z40" s="214">
        <v>0</v>
      </c>
      <c r="AA40" s="215"/>
      <c r="AB40" s="215"/>
      <c r="AC40" s="216"/>
      <c r="AD40" s="214">
        <v>0</v>
      </c>
      <c r="AE40" s="215"/>
      <c r="AF40" s="215"/>
      <c r="AG40" s="216"/>
      <c r="AH40" s="214">
        <v>0</v>
      </c>
      <c r="AI40" s="215"/>
      <c r="AJ40" s="215"/>
      <c r="AK40" s="216"/>
      <c r="AL40" s="214">
        <v>0</v>
      </c>
      <c r="AM40" s="215"/>
      <c r="AN40" s="215"/>
      <c r="AO40" s="216"/>
      <c r="AP40" s="214">
        <v>0</v>
      </c>
      <c r="AQ40" s="215"/>
      <c r="AR40" s="215"/>
      <c r="AS40" s="216"/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2">
        <v>0</v>
      </c>
      <c r="AZ40" s="34">
        <f>SUM(C40:AY40)</f>
        <v>0</v>
      </c>
      <c r="BA40" s="242" t="s">
        <v>80</v>
      </c>
      <c r="BB40">
        <f t="shared" si="0"/>
        <v>35</v>
      </c>
      <c r="BE40" s="33"/>
    </row>
    <row r="41" spans="1:57" ht="50.1" customHeight="1" thickBot="1" x14ac:dyDescent="0.3">
      <c r="A41" s="212" t="s">
        <v>82</v>
      </c>
      <c r="B41" s="213"/>
      <c r="C41" s="43">
        <v>0</v>
      </c>
      <c r="D41" s="44">
        <v>0</v>
      </c>
      <c r="E41" s="45">
        <v>0</v>
      </c>
      <c r="F41" s="189">
        <v>0</v>
      </c>
      <c r="G41" s="190"/>
      <c r="H41" s="190"/>
      <c r="I41" s="191"/>
      <c r="J41" s="189">
        <v>0</v>
      </c>
      <c r="K41" s="190"/>
      <c r="L41" s="190"/>
      <c r="M41" s="191"/>
      <c r="N41" s="189">
        <v>0</v>
      </c>
      <c r="O41" s="190"/>
      <c r="P41" s="190"/>
      <c r="Q41" s="191"/>
      <c r="R41" s="189">
        <v>0</v>
      </c>
      <c r="S41" s="190"/>
      <c r="T41" s="190"/>
      <c r="U41" s="191"/>
      <c r="V41" s="189">
        <v>0</v>
      </c>
      <c r="W41" s="190"/>
      <c r="X41" s="190"/>
      <c r="Y41" s="191"/>
      <c r="Z41" s="189">
        <v>0</v>
      </c>
      <c r="AA41" s="190"/>
      <c r="AB41" s="190"/>
      <c r="AC41" s="191"/>
      <c r="AD41" s="189">
        <v>0</v>
      </c>
      <c r="AE41" s="190"/>
      <c r="AF41" s="190"/>
      <c r="AG41" s="191"/>
      <c r="AH41" s="189">
        <v>0</v>
      </c>
      <c r="AI41" s="190"/>
      <c r="AJ41" s="190"/>
      <c r="AK41" s="191"/>
      <c r="AL41" s="189">
        <v>0</v>
      </c>
      <c r="AM41" s="190"/>
      <c r="AN41" s="190"/>
      <c r="AO41" s="191"/>
      <c r="AP41" s="189">
        <v>0</v>
      </c>
      <c r="AQ41" s="190"/>
      <c r="AR41" s="190"/>
      <c r="AS41" s="191"/>
      <c r="AT41" s="44">
        <v>0</v>
      </c>
      <c r="AU41" s="44">
        <v>0</v>
      </c>
      <c r="AV41" s="44">
        <v>0</v>
      </c>
      <c r="AW41" s="44">
        <v>0</v>
      </c>
      <c r="AX41" s="44">
        <v>0</v>
      </c>
      <c r="AY41" s="46">
        <v>0</v>
      </c>
      <c r="AZ41" s="35">
        <f>SUM(C41:AY41)</f>
        <v>0</v>
      </c>
      <c r="BA41" s="243"/>
      <c r="BB41">
        <f t="shared" si="0"/>
        <v>36</v>
      </c>
    </row>
    <row r="42" spans="1:57" ht="15" customHeight="1" thickBot="1" x14ac:dyDescent="0.3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43"/>
      <c r="BB42">
        <f t="shared" si="0"/>
        <v>37</v>
      </c>
    </row>
    <row r="43" spans="1:57" ht="50.1" customHeight="1" x14ac:dyDescent="0.25">
      <c r="A43" s="192" t="s">
        <v>83</v>
      </c>
      <c r="B43" s="193"/>
      <c r="C43" s="52">
        <v>0</v>
      </c>
      <c r="D43" s="53">
        <v>0</v>
      </c>
      <c r="E43" s="54">
        <v>0</v>
      </c>
      <c r="F43" s="88">
        <v>0</v>
      </c>
      <c r="G43" s="89"/>
      <c r="H43" s="89"/>
      <c r="I43" s="90"/>
      <c r="J43" s="89">
        <v>0</v>
      </c>
      <c r="K43" s="89"/>
      <c r="L43" s="89"/>
      <c r="M43" s="89"/>
      <c r="N43" s="88">
        <v>0</v>
      </c>
      <c r="O43" s="89"/>
      <c r="P43" s="89"/>
      <c r="Q43" s="89"/>
      <c r="R43" s="88">
        <v>0</v>
      </c>
      <c r="S43" s="89"/>
      <c r="T43" s="89"/>
      <c r="U43" s="89"/>
      <c r="V43" s="88">
        <v>0</v>
      </c>
      <c r="W43" s="89"/>
      <c r="X43" s="89"/>
      <c r="Y43" s="90"/>
      <c r="Z43" s="88">
        <v>0</v>
      </c>
      <c r="AA43" s="89"/>
      <c r="AB43" s="89"/>
      <c r="AC43" s="90"/>
      <c r="AD43" s="88">
        <v>0</v>
      </c>
      <c r="AE43" s="89"/>
      <c r="AF43" s="89"/>
      <c r="AG43" s="90"/>
      <c r="AH43" s="88">
        <v>0</v>
      </c>
      <c r="AI43" s="89"/>
      <c r="AJ43" s="89"/>
      <c r="AK43" s="90"/>
      <c r="AL43" s="88">
        <v>0</v>
      </c>
      <c r="AM43" s="89"/>
      <c r="AN43" s="89"/>
      <c r="AO43" s="90"/>
      <c r="AP43" s="88">
        <v>0</v>
      </c>
      <c r="AQ43" s="89"/>
      <c r="AR43" s="89"/>
      <c r="AS43" s="90"/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4">
        <v>0</v>
      </c>
      <c r="AZ43" s="36">
        <f t="shared" ref="AZ43" si="1">SUM(C43:AY43)</f>
        <v>0</v>
      </c>
      <c r="BA43" s="243"/>
      <c r="BB43">
        <f t="shared" si="0"/>
        <v>38</v>
      </c>
    </row>
    <row r="44" spans="1:57" ht="50.1" customHeight="1" thickBot="1" x14ac:dyDescent="0.3">
      <c r="A44" s="187" t="s">
        <v>84</v>
      </c>
      <c r="B44" s="188"/>
      <c r="C44" s="43">
        <v>0</v>
      </c>
      <c r="D44" s="44">
        <v>0</v>
      </c>
      <c r="E44" s="45">
        <v>0</v>
      </c>
      <c r="F44" s="189">
        <v>0</v>
      </c>
      <c r="G44" s="190"/>
      <c r="H44" s="190"/>
      <c r="I44" s="191"/>
      <c r="J44" s="190">
        <v>0</v>
      </c>
      <c r="K44" s="190"/>
      <c r="L44" s="190"/>
      <c r="M44" s="190"/>
      <c r="N44" s="189">
        <v>0</v>
      </c>
      <c r="O44" s="190"/>
      <c r="P44" s="190"/>
      <c r="Q44" s="190"/>
      <c r="R44" s="189">
        <v>0</v>
      </c>
      <c r="S44" s="190"/>
      <c r="T44" s="190"/>
      <c r="U44" s="190"/>
      <c r="V44" s="189">
        <v>0</v>
      </c>
      <c r="W44" s="190"/>
      <c r="X44" s="190"/>
      <c r="Y44" s="191"/>
      <c r="Z44" s="189">
        <v>0</v>
      </c>
      <c r="AA44" s="190"/>
      <c r="AB44" s="190"/>
      <c r="AC44" s="191"/>
      <c r="AD44" s="189">
        <v>0</v>
      </c>
      <c r="AE44" s="190"/>
      <c r="AF44" s="190"/>
      <c r="AG44" s="191"/>
      <c r="AH44" s="189">
        <v>0</v>
      </c>
      <c r="AI44" s="190"/>
      <c r="AJ44" s="190"/>
      <c r="AK44" s="191"/>
      <c r="AL44" s="189">
        <v>0</v>
      </c>
      <c r="AM44" s="190"/>
      <c r="AN44" s="190"/>
      <c r="AO44" s="191"/>
      <c r="AP44" s="189">
        <v>0</v>
      </c>
      <c r="AQ44" s="190"/>
      <c r="AR44" s="190"/>
      <c r="AS44" s="191"/>
      <c r="AT44" s="44">
        <v>0</v>
      </c>
      <c r="AU44" s="44">
        <v>0</v>
      </c>
      <c r="AV44" s="44">
        <v>0</v>
      </c>
      <c r="AW44" s="44">
        <v>0</v>
      </c>
      <c r="AX44" s="44">
        <v>0</v>
      </c>
      <c r="AY44" s="45">
        <v>0</v>
      </c>
      <c r="AZ44" s="37">
        <f>SUM(C44:AY44)</f>
        <v>0</v>
      </c>
      <c r="BA44" s="243"/>
      <c r="BB44">
        <f t="shared" si="0"/>
        <v>39</v>
      </c>
      <c r="BD44" s="33"/>
    </row>
    <row r="45" spans="1:57" ht="15" customHeight="1" thickBot="1" x14ac:dyDescent="0.3">
      <c r="A45" s="246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3"/>
      <c r="BB45">
        <f t="shared" si="0"/>
        <v>40</v>
      </c>
    </row>
    <row r="46" spans="1:57" ht="35.1" customHeight="1" x14ac:dyDescent="0.25">
      <c r="A46" s="185" t="s">
        <v>85</v>
      </c>
      <c r="B46" s="186"/>
      <c r="C46" s="52">
        <v>0</v>
      </c>
      <c r="D46" s="53">
        <v>0</v>
      </c>
      <c r="E46" s="54">
        <v>0</v>
      </c>
      <c r="F46" s="88">
        <v>0</v>
      </c>
      <c r="G46" s="89"/>
      <c r="H46" s="89"/>
      <c r="I46" s="90"/>
      <c r="J46" s="89">
        <v>0</v>
      </c>
      <c r="K46" s="89"/>
      <c r="L46" s="89"/>
      <c r="M46" s="89"/>
      <c r="N46" s="88">
        <v>0</v>
      </c>
      <c r="O46" s="89"/>
      <c r="P46" s="89"/>
      <c r="Q46" s="89"/>
      <c r="R46" s="88">
        <v>0</v>
      </c>
      <c r="S46" s="89"/>
      <c r="T46" s="89"/>
      <c r="U46" s="89"/>
      <c r="V46" s="88">
        <v>0</v>
      </c>
      <c r="W46" s="89"/>
      <c r="X46" s="89"/>
      <c r="Y46" s="90"/>
      <c r="Z46" s="88">
        <v>0</v>
      </c>
      <c r="AA46" s="89"/>
      <c r="AB46" s="89"/>
      <c r="AC46" s="90"/>
      <c r="AD46" s="88">
        <v>0</v>
      </c>
      <c r="AE46" s="89"/>
      <c r="AF46" s="89"/>
      <c r="AG46" s="90"/>
      <c r="AH46" s="88">
        <v>0</v>
      </c>
      <c r="AI46" s="89"/>
      <c r="AJ46" s="89"/>
      <c r="AK46" s="90"/>
      <c r="AL46" s="88">
        <v>0</v>
      </c>
      <c r="AM46" s="89"/>
      <c r="AN46" s="89"/>
      <c r="AO46" s="90"/>
      <c r="AP46" s="88">
        <v>0</v>
      </c>
      <c r="AQ46" s="89"/>
      <c r="AR46" s="89"/>
      <c r="AS46" s="90"/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54">
        <v>0</v>
      </c>
      <c r="AZ46" s="38">
        <f>SUM(C46:AY46)</f>
        <v>0</v>
      </c>
      <c r="BA46" s="243"/>
      <c r="BB46">
        <f t="shared" si="0"/>
        <v>41</v>
      </c>
    </row>
    <row r="47" spans="1:57" ht="35.1" customHeight="1" thickBot="1" x14ac:dyDescent="0.3">
      <c r="A47" s="196" t="s">
        <v>86</v>
      </c>
      <c r="B47" s="197"/>
      <c r="C47" s="43">
        <v>0</v>
      </c>
      <c r="D47" s="44">
        <v>0</v>
      </c>
      <c r="E47" s="45">
        <v>0</v>
      </c>
      <c r="F47" s="189">
        <v>0</v>
      </c>
      <c r="G47" s="190"/>
      <c r="H47" s="190"/>
      <c r="I47" s="191"/>
      <c r="J47" s="190">
        <v>0</v>
      </c>
      <c r="K47" s="190"/>
      <c r="L47" s="190"/>
      <c r="M47" s="190"/>
      <c r="N47" s="189">
        <v>0</v>
      </c>
      <c r="O47" s="190"/>
      <c r="P47" s="190"/>
      <c r="Q47" s="190"/>
      <c r="R47" s="189">
        <v>0</v>
      </c>
      <c r="S47" s="190"/>
      <c r="T47" s="190"/>
      <c r="U47" s="190"/>
      <c r="V47" s="189">
        <v>0</v>
      </c>
      <c r="W47" s="190"/>
      <c r="X47" s="190"/>
      <c r="Y47" s="191"/>
      <c r="Z47" s="189">
        <v>0</v>
      </c>
      <c r="AA47" s="190"/>
      <c r="AB47" s="190"/>
      <c r="AC47" s="191"/>
      <c r="AD47" s="189">
        <v>0</v>
      </c>
      <c r="AE47" s="190"/>
      <c r="AF47" s="190"/>
      <c r="AG47" s="191"/>
      <c r="AH47" s="189">
        <v>0</v>
      </c>
      <c r="AI47" s="190"/>
      <c r="AJ47" s="190"/>
      <c r="AK47" s="191"/>
      <c r="AL47" s="189">
        <v>0</v>
      </c>
      <c r="AM47" s="190"/>
      <c r="AN47" s="190"/>
      <c r="AO47" s="191"/>
      <c r="AP47" s="189">
        <v>0</v>
      </c>
      <c r="AQ47" s="190"/>
      <c r="AR47" s="190"/>
      <c r="AS47" s="191"/>
      <c r="AT47" s="44">
        <v>0</v>
      </c>
      <c r="AU47" s="44">
        <v>0</v>
      </c>
      <c r="AV47" s="59">
        <v>0</v>
      </c>
      <c r="AW47" s="59">
        <v>0</v>
      </c>
      <c r="AX47" s="59">
        <v>0</v>
      </c>
      <c r="AY47" s="60">
        <v>0</v>
      </c>
      <c r="AZ47" s="61">
        <f>SUM(C47:AY47)</f>
        <v>0</v>
      </c>
      <c r="BA47" s="243"/>
      <c r="BB47">
        <f t="shared" si="0"/>
        <v>42</v>
      </c>
    </row>
    <row r="48" spans="1:57" ht="20.25" customHeight="1" x14ac:dyDescent="0.25">
      <c r="A48" s="230" t="s">
        <v>5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2"/>
      <c r="AV48" s="236" t="s">
        <v>74</v>
      </c>
      <c r="AW48" s="237"/>
      <c r="AX48" s="237"/>
      <c r="AY48" s="238"/>
      <c r="AZ48" s="62">
        <f>SUM(AZ46:AZ47)</f>
        <v>0</v>
      </c>
      <c r="BA48" s="244"/>
      <c r="BB48">
        <f t="shared" si="0"/>
        <v>43</v>
      </c>
    </row>
    <row r="49" spans="1:54" ht="20.25" customHeight="1" thickBot="1" x14ac:dyDescent="0.3">
      <c r="A49" s="233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5"/>
      <c r="AV49" s="239"/>
      <c r="AW49" s="240"/>
      <c r="AX49" s="240"/>
      <c r="AY49" s="241"/>
      <c r="AZ49" s="63" t="str">
        <f>IF($AZ$48&lt;&gt;$AZ$44,"Fehlercode 2","")</f>
        <v/>
      </c>
      <c r="BA49" s="245"/>
      <c r="BB49">
        <f t="shared" si="0"/>
        <v>44</v>
      </c>
    </row>
    <row r="50" spans="1:54" ht="50.25" customHeight="1" x14ac:dyDescent="0.25">
      <c r="A50" s="198" t="s">
        <v>88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217" t="str">
        <f>IF(OR(AZ43&gt;AZ40*0.9,AZ44&gt;AZ41*0.9),"Fehlercode 1: Der Bedarf an Bundesmitteln ist zu hoch (über 90%)","")</f>
        <v/>
      </c>
      <c r="AW50" s="217"/>
      <c r="AX50" s="217"/>
      <c r="AY50" s="217"/>
      <c r="AZ50" s="217"/>
      <c r="BA50" s="219"/>
    </row>
    <row r="51" spans="1:54" ht="50.25" customHeight="1" thickBot="1" x14ac:dyDescent="0.3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18" t="str">
        <f>IF(AZ49="Fehlercode 2","Fehlercode 2: Der Mittelabfluss entspricht nicht dem IST-Stand Mittelbedarf Zuschuss BUND","")</f>
        <v/>
      </c>
      <c r="AW51" s="218"/>
      <c r="AX51" s="218"/>
      <c r="AY51" s="218"/>
      <c r="AZ51" s="218"/>
      <c r="BA51" s="220"/>
      <c r="BB51">
        <f>BB49+1</f>
        <v>45</v>
      </c>
    </row>
    <row r="52" spans="1:54" x14ac:dyDescent="0.25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BB52">
        <f t="shared" si="0"/>
        <v>46</v>
      </c>
    </row>
    <row r="53" spans="1:54" x14ac:dyDescent="0.25">
      <c r="A53" s="195"/>
      <c r="B53" s="195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BB53">
        <f t="shared" si="0"/>
        <v>47</v>
      </c>
    </row>
    <row r="54" spans="1:54" x14ac:dyDescent="0.25">
      <c r="A54" s="195"/>
      <c r="B54" s="195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BB54">
        <f t="shared" si="0"/>
        <v>48</v>
      </c>
    </row>
    <row r="55" spans="1:54" x14ac:dyDescent="0.25">
      <c r="A55" s="195"/>
      <c r="B55" s="195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BB55">
        <f t="shared" si="0"/>
        <v>49</v>
      </c>
    </row>
    <row r="56" spans="1:54" x14ac:dyDescent="0.25"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BB56">
        <f t="shared" si="0"/>
        <v>50</v>
      </c>
    </row>
    <row r="57" spans="1:54" x14ac:dyDescent="0.25"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BB57">
        <f t="shared" si="0"/>
        <v>51</v>
      </c>
    </row>
    <row r="58" spans="1:54" x14ac:dyDescent="0.25">
      <c r="BB58">
        <f t="shared" si="0"/>
        <v>52</v>
      </c>
    </row>
    <row r="59" spans="1:54" x14ac:dyDescent="0.25">
      <c r="BB59">
        <f t="shared" si="0"/>
        <v>53</v>
      </c>
    </row>
    <row r="60" spans="1:54" x14ac:dyDescent="0.25">
      <c r="BB60">
        <f t="shared" si="0"/>
        <v>54</v>
      </c>
    </row>
    <row r="61" spans="1:54" x14ac:dyDescent="0.25">
      <c r="BB61">
        <f t="shared" si="0"/>
        <v>55</v>
      </c>
    </row>
    <row r="62" spans="1:54" x14ac:dyDescent="0.25">
      <c r="BB62">
        <f t="shared" si="0"/>
        <v>56</v>
      </c>
    </row>
    <row r="63" spans="1:54" x14ac:dyDescent="0.25">
      <c r="BB63">
        <f t="shared" si="0"/>
        <v>57</v>
      </c>
    </row>
    <row r="64" spans="1:54" x14ac:dyDescent="0.25">
      <c r="BB64">
        <f t="shared" si="0"/>
        <v>58</v>
      </c>
    </row>
    <row r="65" spans="54:54" x14ac:dyDescent="0.25">
      <c r="BB65">
        <f t="shared" si="0"/>
        <v>59</v>
      </c>
    </row>
    <row r="66" spans="54:54" x14ac:dyDescent="0.25">
      <c r="BB66">
        <f t="shared" si="0"/>
        <v>60</v>
      </c>
    </row>
    <row r="67" spans="54:54" x14ac:dyDescent="0.25">
      <c r="BB67">
        <f t="shared" si="0"/>
        <v>61</v>
      </c>
    </row>
    <row r="68" spans="54:54" x14ac:dyDescent="0.25">
      <c r="BB68">
        <f t="shared" si="0"/>
        <v>62</v>
      </c>
    </row>
    <row r="69" spans="54:54" x14ac:dyDescent="0.25">
      <c r="BB69">
        <f t="shared" si="0"/>
        <v>63</v>
      </c>
    </row>
    <row r="70" spans="54:54" x14ac:dyDescent="0.25">
      <c r="BB70">
        <f t="shared" si="0"/>
        <v>64</v>
      </c>
    </row>
    <row r="71" spans="54:54" x14ac:dyDescent="0.25">
      <c r="BB71">
        <f t="shared" si="0"/>
        <v>65</v>
      </c>
    </row>
    <row r="72" spans="54:54" x14ac:dyDescent="0.25">
      <c r="BB72">
        <f t="shared" si="0"/>
        <v>66</v>
      </c>
    </row>
    <row r="73" spans="54:54" x14ac:dyDescent="0.25">
      <c r="BB73">
        <f t="shared" ref="BB73:BB90" si="2">BB72+1</f>
        <v>67</v>
      </c>
    </row>
    <row r="74" spans="54:54" x14ac:dyDescent="0.25">
      <c r="BB74">
        <f t="shared" si="2"/>
        <v>68</v>
      </c>
    </row>
    <row r="75" spans="54:54" x14ac:dyDescent="0.25">
      <c r="BB75">
        <f t="shared" si="2"/>
        <v>69</v>
      </c>
    </row>
    <row r="76" spans="54:54" x14ac:dyDescent="0.25">
      <c r="BB76">
        <f t="shared" si="2"/>
        <v>70</v>
      </c>
    </row>
    <row r="77" spans="54:54" x14ac:dyDescent="0.25">
      <c r="BB77">
        <f t="shared" si="2"/>
        <v>71</v>
      </c>
    </row>
    <row r="78" spans="54:54" x14ac:dyDescent="0.25">
      <c r="BB78">
        <f t="shared" si="2"/>
        <v>72</v>
      </c>
    </row>
    <row r="79" spans="54:54" x14ac:dyDescent="0.25">
      <c r="BB79">
        <f t="shared" si="2"/>
        <v>73</v>
      </c>
    </row>
    <row r="80" spans="54:54" x14ac:dyDescent="0.25">
      <c r="BB80">
        <f t="shared" si="2"/>
        <v>74</v>
      </c>
    </row>
    <row r="81" spans="54:54" x14ac:dyDescent="0.25">
      <c r="BB81">
        <f t="shared" si="2"/>
        <v>75</v>
      </c>
    </row>
    <row r="82" spans="54:54" x14ac:dyDescent="0.25">
      <c r="BB82">
        <f t="shared" si="2"/>
        <v>76</v>
      </c>
    </row>
    <row r="83" spans="54:54" x14ac:dyDescent="0.25">
      <c r="BB83">
        <f t="shared" si="2"/>
        <v>77</v>
      </c>
    </row>
    <row r="84" spans="54:54" x14ac:dyDescent="0.25">
      <c r="BB84">
        <f t="shared" si="2"/>
        <v>78</v>
      </c>
    </row>
    <row r="85" spans="54:54" x14ac:dyDescent="0.25">
      <c r="BB85">
        <f t="shared" si="2"/>
        <v>79</v>
      </c>
    </row>
    <row r="86" spans="54:54" x14ac:dyDescent="0.25">
      <c r="BB86">
        <f t="shared" si="2"/>
        <v>80</v>
      </c>
    </row>
    <row r="87" spans="54:54" x14ac:dyDescent="0.25">
      <c r="BB87">
        <f t="shared" si="2"/>
        <v>81</v>
      </c>
    </row>
    <row r="88" spans="54:54" x14ac:dyDescent="0.25">
      <c r="BB88">
        <f t="shared" si="2"/>
        <v>82</v>
      </c>
    </row>
    <row r="89" spans="54:54" x14ac:dyDescent="0.25">
      <c r="BB89">
        <f t="shared" si="2"/>
        <v>83</v>
      </c>
    </row>
    <row r="90" spans="54:54" x14ac:dyDescent="0.25">
      <c r="BB90">
        <f t="shared" si="2"/>
        <v>84</v>
      </c>
    </row>
    <row r="91" spans="54:54" x14ac:dyDescent="0.25">
      <c r="BB91">
        <v>0</v>
      </c>
    </row>
    <row r="92" spans="54:54" x14ac:dyDescent="0.25">
      <c r="BB92">
        <v>-1</v>
      </c>
    </row>
    <row r="93" spans="54:54" x14ac:dyDescent="0.25">
      <c r="BB93">
        <f>BB92-1</f>
        <v>-2</v>
      </c>
    </row>
    <row r="94" spans="54:54" x14ac:dyDescent="0.25">
      <c r="BB94">
        <f t="shared" ref="BB94:BB157" si="3">BB93-1</f>
        <v>-3</v>
      </c>
    </row>
    <row r="95" spans="54:54" x14ac:dyDescent="0.25">
      <c r="BB95">
        <f t="shared" si="3"/>
        <v>-4</v>
      </c>
    </row>
    <row r="96" spans="54:54" x14ac:dyDescent="0.25">
      <c r="BB96">
        <f t="shared" si="3"/>
        <v>-5</v>
      </c>
    </row>
    <row r="97" spans="54:54" x14ac:dyDescent="0.25">
      <c r="BB97">
        <f t="shared" si="3"/>
        <v>-6</v>
      </c>
    </row>
    <row r="98" spans="54:54" x14ac:dyDescent="0.25">
      <c r="BB98">
        <f t="shared" si="3"/>
        <v>-7</v>
      </c>
    </row>
    <row r="99" spans="54:54" x14ac:dyDescent="0.25">
      <c r="BB99">
        <f t="shared" si="3"/>
        <v>-8</v>
      </c>
    </row>
    <row r="100" spans="54:54" x14ac:dyDescent="0.25">
      <c r="BB100">
        <f t="shared" si="3"/>
        <v>-9</v>
      </c>
    </row>
    <row r="101" spans="54:54" x14ac:dyDescent="0.25">
      <c r="BB101">
        <f t="shared" si="3"/>
        <v>-10</v>
      </c>
    </row>
    <row r="102" spans="54:54" x14ac:dyDescent="0.25">
      <c r="BB102">
        <f t="shared" si="3"/>
        <v>-11</v>
      </c>
    </row>
    <row r="103" spans="54:54" x14ac:dyDescent="0.25">
      <c r="BB103">
        <f t="shared" si="3"/>
        <v>-12</v>
      </c>
    </row>
    <row r="104" spans="54:54" x14ac:dyDescent="0.25">
      <c r="BB104">
        <f t="shared" si="3"/>
        <v>-13</v>
      </c>
    </row>
    <row r="105" spans="54:54" x14ac:dyDescent="0.25">
      <c r="BB105">
        <f t="shared" si="3"/>
        <v>-14</v>
      </c>
    </row>
    <row r="106" spans="54:54" x14ac:dyDescent="0.25">
      <c r="BB106">
        <f t="shared" si="3"/>
        <v>-15</v>
      </c>
    </row>
    <row r="107" spans="54:54" x14ac:dyDescent="0.25">
      <c r="BB107">
        <f t="shared" si="3"/>
        <v>-16</v>
      </c>
    </row>
    <row r="108" spans="54:54" x14ac:dyDescent="0.25">
      <c r="BB108">
        <f t="shared" si="3"/>
        <v>-17</v>
      </c>
    </row>
    <row r="109" spans="54:54" x14ac:dyDescent="0.25">
      <c r="BB109">
        <f t="shared" si="3"/>
        <v>-18</v>
      </c>
    </row>
    <row r="110" spans="54:54" x14ac:dyDescent="0.25">
      <c r="BB110">
        <f t="shared" si="3"/>
        <v>-19</v>
      </c>
    </row>
    <row r="111" spans="54:54" x14ac:dyDescent="0.25">
      <c r="BB111">
        <f t="shared" si="3"/>
        <v>-20</v>
      </c>
    </row>
    <row r="112" spans="54:54" x14ac:dyDescent="0.25">
      <c r="BB112">
        <f t="shared" si="3"/>
        <v>-21</v>
      </c>
    </row>
    <row r="113" spans="54:54" x14ac:dyDescent="0.25">
      <c r="BB113">
        <f t="shared" si="3"/>
        <v>-22</v>
      </c>
    </row>
    <row r="114" spans="54:54" x14ac:dyDescent="0.25">
      <c r="BB114">
        <f t="shared" si="3"/>
        <v>-23</v>
      </c>
    </row>
    <row r="115" spans="54:54" x14ac:dyDescent="0.25">
      <c r="BB115">
        <f t="shared" si="3"/>
        <v>-24</v>
      </c>
    </row>
    <row r="116" spans="54:54" x14ac:dyDescent="0.25">
      <c r="BB116">
        <f t="shared" si="3"/>
        <v>-25</v>
      </c>
    </row>
    <row r="117" spans="54:54" x14ac:dyDescent="0.25">
      <c r="BB117">
        <f t="shared" si="3"/>
        <v>-26</v>
      </c>
    </row>
    <row r="118" spans="54:54" x14ac:dyDescent="0.25">
      <c r="BB118">
        <f t="shared" si="3"/>
        <v>-27</v>
      </c>
    </row>
    <row r="119" spans="54:54" x14ac:dyDescent="0.25">
      <c r="BB119">
        <f t="shared" si="3"/>
        <v>-28</v>
      </c>
    </row>
    <row r="120" spans="54:54" x14ac:dyDescent="0.25">
      <c r="BB120">
        <f t="shared" si="3"/>
        <v>-29</v>
      </c>
    </row>
    <row r="121" spans="54:54" x14ac:dyDescent="0.25">
      <c r="BB121">
        <f t="shared" si="3"/>
        <v>-30</v>
      </c>
    </row>
    <row r="122" spans="54:54" x14ac:dyDescent="0.25">
      <c r="BB122">
        <f t="shared" si="3"/>
        <v>-31</v>
      </c>
    </row>
    <row r="123" spans="54:54" x14ac:dyDescent="0.25">
      <c r="BB123">
        <f t="shared" si="3"/>
        <v>-32</v>
      </c>
    </row>
    <row r="124" spans="54:54" x14ac:dyDescent="0.25">
      <c r="BB124">
        <f t="shared" si="3"/>
        <v>-33</v>
      </c>
    </row>
    <row r="125" spans="54:54" x14ac:dyDescent="0.25">
      <c r="BB125">
        <f t="shared" si="3"/>
        <v>-34</v>
      </c>
    </row>
    <row r="126" spans="54:54" x14ac:dyDescent="0.25">
      <c r="BB126">
        <f t="shared" si="3"/>
        <v>-35</v>
      </c>
    </row>
    <row r="127" spans="54:54" x14ac:dyDescent="0.25">
      <c r="BB127">
        <f t="shared" si="3"/>
        <v>-36</v>
      </c>
    </row>
    <row r="128" spans="54:54" x14ac:dyDescent="0.25">
      <c r="BB128">
        <f t="shared" si="3"/>
        <v>-37</v>
      </c>
    </row>
    <row r="129" spans="54:54" x14ac:dyDescent="0.25">
      <c r="BB129">
        <f t="shared" si="3"/>
        <v>-38</v>
      </c>
    </row>
    <row r="130" spans="54:54" x14ac:dyDescent="0.25">
      <c r="BB130">
        <f t="shared" si="3"/>
        <v>-39</v>
      </c>
    </row>
    <row r="131" spans="54:54" x14ac:dyDescent="0.25">
      <c r="BB131">
        <f t="shared" si="3"/>
        <v>-40</v>
      </c>
    </row>
    <row r="132" spans="54:54" x14ac:dyDescent="0.25">
      <c r="BB132">
        <f t="shared" si="3"/>
        <v>-41</v>
      </c>
    </row>
    <row r="133" spans="54:54" x14ac:dyDescent="0.25">
      <c r="BB133">
        <f t="shared" si="3"/>
        <v>-42</v>
      </c>
    </row>
    <row r="134" spans="54:54" x14ac:dyDescent="0.25">
      <c r="BB134">
        <f t="shared" si="3"/>
        <v>-43</v>
      </c>
    </row>
    <row r="135" spans="54:54" x14ac:dyDescent="0.25">
      <c r="BB135">
        <f t="shared" si="3"/>
        <v>-44</v>
      </c>
    </row>
    <row r="136" spans="54:54" x14ac:dyDescent="0.25">
      <c r="BB136">
        <f t="shared" si="3"/>
        <v>-45</v>
      </c>
    </row>
    <row r="137" spans="54:54" x14ac:dyDescent="0.25">
      <c r="BB137">
        <f t="shared" si="3"/>
        <v>-46</v>
      </c>
    </row>
    <row r="138" spans="54:54" x14ac:dyDescent="0.25">
      <c r="BB138">
        <f t="shared" si="3"/>
        <v>-47</v>
      </c>
    </row>
    <row r="139" spans="54:54" x14ac:dyDescent="0.25">
      <c r="BB139">
        <f t="shared" si="3"/>
        <v>-48</v>
      </c>
    </row>
    <row r="140" spans="54:54" x14ac:dyDescent="0.25">
      <c r="BB140">
        <f t="shared" si="3"/>
        <v>-49</v>
      </c>
    </row>
    <row r="141" spans="54:54" x14ac:dyDescent="0.25">
      <c r="BB141">
        <f t="shared" si="3"/>
        <v>-50</v>
      </c>
    </row>
    <row r="142" spans="54:54" x14ac:dyDescent="0.25">
      <c r="BB142">
        <f t="shared" si="3"/>
        <v>-51</v>
      </c>
    </row>
    <row r="143" spans="54:54" x14ac:dyDescent="0.25">
      <c r="BB143">
        <f t="shared" si="3"/>
        <v>-52</v>
      </c>
    </row>
    <row r="144" spans="54:54" x14ac:dyDescent="0.25">
      <c r="BB144">
        <f t="shared" si="3"/>
        <v>-53</v>
      </c>
    </row>
    <row r="145" spans="54:54" x14ac:dyDescent="0.25">
      <c r="BB145">
        <f t="shared" si="3"/>
        <v>-54</v>
      </c>
    </row>
    <row r="146" spans="54:54" x14ac:dyDescent="0.25">
      <c r="BB146">
        <f t="shared" si="3"/>
        <v>-55</v>
      </c>
    </row>
    <row r="147" spans="54:54" x14ac:dyDescent="0.25">
      <c r="BB147">
        <f t="shared" si="3"/>
        <v>-56</v>
      </c>
    </row>
    <row r="148" spans="54:54" x14ac:dyDescent="0.25">
      <c r="BB148">
        <f t="shared" si="3"/>
        <v>-57</v>
      </c>
    </row>
    <row r="149" spans="54:54" x14ac:dyDescent="0.25">
      <c r="BB149">
        <f t="shared" si="3"/>
        <v>-58</v>
      </c>
    </row>
    <row r="150" spans="54:54" x14ac:dyDescent="0.25">
      <c r="BB150">
        <f t="shared" si="3"/>
        <v>-59</v>
      </c>
    </row>
    <row r="151" spans="54:54" x14ac:dyDescent="0.25">
      <c r="BB151">
        <f t="shared" si="3"/>
        <v>-60</v>
      </c>
    </row>
    <row r="152" spans="54:54" x14ac:dyDescent="0.25">
      <c r="BB152">
        <f t="shared" si="3"/>
        <v>-61</v>
      </c>
    </row>
    <row r="153" spans="54:54" x14ac:dyDescent="0.25">
      <c r="BB153">
        <f t="shared" si="3"/>
        <v>-62</v>
      </c>
    </row>
    <row r="154" spans="54:54" x14ac:dyDescent="0.25">
      <c r="BB154">
        <f t="shared" si="3"/>
        <v>-63</v>
      </c>
    </row>
    <row r="155" spans="54:54" x14ac:dyDescent="0.25">
      <c r="BB155">
        <f t="shared" si="3"/>
        <v>-64</v>
      </c>
    </row>
    <row r="156" spans="54:54" x14ac:dyDescent="0.25">
      <c r="BB156">
        <f t="shared" si="3"/>
        <v>-65</v>
      </c>
    </row>
    <row r="157" spans="54:54" x14ac:dyDescent="0.25">
      <c r="BB157">
        <f t="shared" si="3"/>
        <v>-66</v>
      </c>
    </row>
    <row r="158" spans="54:54" x14ac:dyDescent="0.25">
      <c r="BB158">
        <f t="shared" ref="BB158:BB175" si="4">BB157-1</f>
        <v>-67</v>
      </c>
    </row>
    <row r="159" spans="54:54" x14ac:dyDescent="0.25">
      <c r="BB159">
        <f t="shared" si="4"/>
        <v>-68</v>
      </c>
    </row>
    <row r="160" spans="54:54" x14ac:dyDescent="0.25">
      <c r="BB160">
        <f t="shared" si="4"/>
        <v>-69</v>
      </c>
    </row>
    <row r="161" spans="54:54" x14ac:dyDescent="0.25">
      <c r="BB161">
        <f t="shared" si="4"/>
        <v>-70</v>
      </c>
    </row>
    <row r="162" spans="54:54" x14ac:dyDescent="0.25">
      <c r="BB162">
        <f t="shared" si="4"/>
        <v>-71</v>
      </c>
    </row>
    <row r="163" spans="54:54" x14ac:dyDescent="0.25">
      <c r="BB163">
        <f t="shared" si="4"/>
        <v>-72</v>
      </c>
    </row>
    <row r="164" spans="54:54" x14ac:dyDescent="0.25">
      <c r="BB164">
        <f t="shared" si="4"/>
        <v>-73</v>
      </c>
    </row>
    <row r="165" spans="54:54" x14ac:dyDescent="0.25">
      <c r="BB165">
        <f t="shared" si="4"/>
        <v>-74</v>
      </c>
    </row>
    <row r="166" spans="54:54" x14ac:dyDescent="0.25">
      <c r="BB166">
        <f t="shared" si="4"/>
        <v>-75</v>
      </c>
    </row>
    <row r="167" spans="54:54" x14ac:dyDescent="0.25">
      <c r="BB167">
        <f t="shared" si="4"/>
        <v>-76</v>
      </c>
    </row>
    <row r="168" spans="54:54" x14ac:dyDescent="0.25">
      <c r="BB168">
        <f t="shared" si="4"/>
        <v>-77</v>
      </c>
    </row>
    <row r="169" spans="54:54" x14ac:dyDescent="0.25">
      <c r="BB169">
        <f t="shared" si="4"/>
        <v>-78</v>
      </c>
    </row>
    <row r="170" spans="54:54" x14ac:dyDescent="0.25">
      <c r="BB170">
        <f t="shared" si="4"/>
        <v>-79</v>
      </c>
    </row>
    <row r="171" spans="54:54" x14ac:dyDescent="0.25">
      <c r="BB171">
        <f t="shared" si="4"/>
        <v>-80</v>
      </c>
    </row>
    <row r="172" spans="54:54" x14ac:dyDescent="0.25">
      <c r="BB172">
        <f t="shared" si="4"/>
        <v>-81</v>
      </c>
    </row>
    <row r="173" spans="54:54" x14ac:dyDescent="0.25">
      <c r="BB173">
        <f t="shared" si="4"/>
        <v>-82</v>
      </c>
    </row>
    <row r="174" spans="54:54" x14ac:dyDescent="0.25">
      <c r="BB174">
        <f t="shared" si="4"/>
        <v>-83</v>
      </c>
    </row>
    <row r="175" spans="54:54" x14ac:dyDescent="0.25">
      <c r="BB175">
        <f t="shared" si="4"/>
        <v>-84</v>
      </c>
    </row>
  </sheetData>
  <sheetProtection password="E31B" sheet="1" formatCells="0" formatColumns="0" formatRows="0"/>
  <mergeCells count="175">
    <mergeCell ref="AV50:AZ50"/>
    <mergeCell ref="AV51:AZ51"/>
    <mergeCell ref="BA50:BA51"/>
    <mergeCell ref="AT16:AT18"/>
    <mergeCell ref="AU16:AU18"/>
    <mergeCell ref="AV16:AV18"/>
    <mergeCell ref="AW16:AW18"/>
    <mergeCell ref="AX16:AX18"/>
    <mergeCell ref="AY16:AY18"/>
    <mergeCell ref="AZ16:AZ18"/>
    <mergeCell ref="A48:AU49"/>
    <mergeCell ref="AV48:AY49"/>
    <mergeCell ref="BA40:BA49"/>
    <mergeCell ref="N47:Q47"/>
    <mergeCell ref="J46:M46"/>
    <mergeCell ref="N46:Q46"/>
    <mergeCell ref="R46:U46"/>
    <mergeCell ref="J44:M44"/>
    <mergeCell ref="N44:Q44"/>
    <mergeCell ref="Z46:AC46"/>
    <mergeCell ref="R44:U44"/>
    <mergeCell ref="V44:Y44"/>
    <mergeCell ref="V46:Y46"/>
    <mergeCell ref="A45:AZ45"/>
    <mergeCell ref="AP40:AS40"/>
    <mergeCell ref="F41:I41"/>
    <mergeCell ref="AP47:AS47"/>
    <mergeCell ref="AL46:AO46"/>
    <mergeCell ref="AL47:AO47"/>
    <mergeCell ref="V47:Y47"/>
    <mergeCell ref="R47:U47"/>
    <mergeCell ref="R40:U40"/>
    <mergeCell ref="R41:U41"/>
    <mergeCell ref="V40:Y40"/>
    <mergeCell ref="V43:Y43"/>
    <mergeCell ref="AP41:AS41"/>
    <mergeCell ref="Z43:AC43"/>
    <mergeCell ref="AD43:AG43"/>
    <mergeCell ref="AH43:AK43"/>
    <mergeCell ref="AP43:AS43"/>
    <mergeCell ref="Z41:AC41"/>
    <mergeCell ref="AD41:AG41"/>
    <mergeCell ref="AH41:AK41"/>
    <mergeCell ref="Z44:AC44"/>
    <mergeCell ref="AD44:AG44"/>
    <mergeCell ref="AH44:AK44"/>
    <mergeCell ref="AP44:AS44"/>
    <mergeCell ref="AL43:AO43"/>
    <mergeCell ref="A40:B40"/>
    <mergeCell ref="A41:B41"/>
    <mergeCell ref="J40:M40"/>
    <mergeCell ref="J41:M41"/>
    <mergeCell ref="N40:Q40"/>
    <mergeCell ref="N41:Q41"/>
    <mergeCell ref="AL41:AO41"/>
    <mergeCell ref="Z40:AC40"/>
    <mergeCell ref="AD40:AG40"/>
    <mergeCell ref="AH40:AK40"/>
    <mergeCell ref="AL40:AO40"/>
    <mergeCell ref="A50:AU51"/>
    <mergeCell ref="F43:I43"/>
    <mergeCell ref="AL16:AO16"/>
    <mergeCell ref="AL17:AO17"/>
    <mergeCell ref="AL33:AO33"/>
    <mergeCell ref="AP17:AS17"/>
    <mergeCell ref="Z17:AC17"/>
    <mergeCell ref="AD17:AG17"/>
    <mergeCell ref="AH17:AK17"/>
    <mergeCell ref="AD46:AG46"/>
    <mergeCell ref="AH46:AK46"/>
    <mergeCell ref="AP46:AS46"/>
    <mergeCell ref="Z33:AC33"/>
    <mergeCell ref="AD33:AG33"/>
    <mergeCell ref="AH33:AK33"/>
    <mergeCell ref="AP33:AS33"/>
    <mergeCell ref="AP16:AS16"/>
    <mergeCell ref="Z16:AC16"/>
    <mergeCell ref="AD16:AG16"/>
    <mergeCell ref="AH16:AK16"/>
    <mergeCell ref="A36:A37"/>
    <mergeCell ref="A38:A39"/>
    <mergeCell ref="J43:M43"/>
    <mergeCell ref="N43:Q43"/>
    <mergeCell ref="C57:M57"/>
    <mergeCell ref="A54:B54"/>
    <mergeCell ref="C54:M54"/>
    <mergeCell ref="A55:B55"/>
    <mergeCell ref="C55:M55"/>
    <mergeCell ref="C56:M56"/>
    <mergeCell ref="A52:M52"/>
    <mergeCell ref="A53:B53"/>
    <mergeCell ref="C53:M53"/>
    <mergeCell ref="A46:B46"/>
    <mergeCell ref="A44:B44"/>
    <mergeCell ref="V41:Y41"/>
    <mergeCell ref="F44:I44"/>
    <mergeCell ref="F46:I46"/>
    <mergeCell ref="F47:I47"/>
    <mergeCell ref="Z47:AC47"/>
    <mergeCell ref="AD47:AG47"/>
    <mergeCell ref="AH47:AK47"/>
    <mergeCell ref="A43:B43"/>
    <mergeCell ref="A47:B47"/>
    <mergeCell ref="J47:M47"/>
    <mergeCell ref="A42:AZ42"/>
    <mergeCell ref="R43:U43"/>
    <mergeCell ref="AL44:AO44"/>
    <mergeCell ref="A27:A28"/>
    <mergeCell ref="A29:A30"/>
    <mergeCell ref="A31:A32"/>
    <mergeCell ref="C33:E33"/>
    <mergeCell ref="R16:U16"/>
    <mergeCell ref="V16:Y16"/>
    <mergeCell ref="J33:M33"/>
    <mergeCell ref="N33:Q33"/>
    <mergeCell ref="A16:B18"/>
    <mergeCell ref="C16:C18"/>
    <mergeCell ref="J17:M17"/>
    <mergeCell ref="R33:U33"/>
    <mergeCell ref="F33:I33"/>
    <mergeCell ref="E16:E18"/>
    <mergeCell ref="V33:Y33"/>
    <mergeCell ref="AT33:AY33"/>
    <mergeCell ref="N17:Q17"/>
    <mergeCell ref="R17:U17"/>
    <mergeCell ref="V17:Y17"/>
    <mergeCell ref="D16:D18"/>
    <mergeCell ref="A4:C4"/>
    <mergeCell ref="D4:BA4"/>
    <mergeCell ref="A2:BA2"/>
    <mergeCell ref="A3:C3"/>
    <mergeCell ref="D3:E3"/>
    <mergeCell ref="A13:BA15"/>
    <mergeCell ref="A5:C5"/>
    <mergeCell ref="D5:BA5"/>
    <mergeCell ref="A6:C6"/>
    <mergeCell ref="D6:BA6"/>
    <mergeCell ref="A7:C7"/>
    <mergeCell ref="A8:C8"/>
    <mergeCell ref="A9:C9"/>
    <mergeCell ref="A11:C11"/>
    <mergeCell ref="A12:C12"/>
    <mergeCell ref="G3:L3"/>
    <mergeCell ref="N3:BA3"/>
    <mergeCell ref="D7:E7"/>
    <mergeCell ref="K7:O7"/>
    <mergeCell ref="F7:J7"/>
    <mergeCell ref="F8:J8"/>
    <mergeCell ref="F9:J9"/>
    <mergeCell ref="F11:J11"/>
    <mergeCell ref="F12:J12"/>
    <mergeCell ref="K8:O8"/>
    <mergeCell ref="K9:O9"/>
    <mergeCell ref="K11:O11"/>
    <mergeCell ref="F40:I40"/>
    <mergeCell ref="J16:M16"/>
    <mergeCell ref="N16:Q16"/>
    <mergeCell ref="A10:C10"/>
    <mergeCell ref="D10:E10"/>
    <mergeCell ref="F10:J10"/>
    <mergeCell ref="K10:O10"/>
    <mergeCell ref="D8:E8"/>
    <mergeCell ref="D9:E9"/>
    <mergeCell ref="D11:E11"/>
    <mergeCell ref="D12:E12"/>
    <mergeCell ref="K12:O12"/>
    <mergeCell ref="P7:BA12"/>
    <mergeCell ref="F16:I16"/>
    <mergeCell ref="F17:I17"/>
    <mergeCell ref="BA16:BA39"/>
    <mergeCell ref="A19:A20"/>
    <mergeCell ref="A21:A22"/>
    <mergeCell ref="A23:A24"/>
    <mergeCell ref="A25:A26"/>
    <mergeCell ref="A34:A35"/>
  </mergeCells>
  <conditionalFormatting sqref="AZ44">
    <cfRule type="cellIs" dxfId="73" priority="18" operator="greaterThan">
      <formula>$AZ$41*0.9</formula>
    </cfRule>
  </conditionalFormatting>
  <conditionalFormatting sqref="AZ47">
    <cfRule type="expression" dxfId="72" priority="51">
      <formula>AZ46+AZ47&lt;&gt;AZ44</formula>
    </cfRule>
  </conditionalFormatting>
  <conditionalFormatting sqref="C19:AY19">
    <cfRule type="containsText" dxfId="71" priority="50" operator="containsText" text="X">
      <formula>NOT(ISERROR(SEARCH("X",C19)))</formula>
    </cfRule>
  </conditionalFormatting>
  <conditionalFormatting sqref="C32:AY32">
    <cfRule type="expression" dxfId="70" priority="29">
      <formula>AND(C32="X",C31&lt;&gt;"X")</formula>
    </cfRule>
    <cfRule type="containsText" dxfId="69" priority="48" operator="containsText" text="X">
      <formula>NOT(ISERROR(SEARCH("X",C32)))</formula>
    </cfRule>
  </conditionalFormatting>
  <conditionalFormatting sqref="C22:AY22">
    <cfRule type="expression" dxfId="68" priority="46">
      <formula>AND(C22="X",C21&lt;&gt;"X")</formula>
    </cfRule>
    <cfRule type="containsText" dxfId="67" priority="47" operator="containsText" text="X">
      <formula>NOT(ISERROR(SEARCH("X",C22)))</formula>
    </cfRule>
  </conditionalFormatting>
  <conditionalFormatting sqref="C21:AY21">
    <cfRule type="containsText" dxfId="66" priority="45" operator="containsText" text="X">
      <formula>NOT(ISERROR(SEARCH("X",C21)))</formula>
    </cfRule>
  </conditionalFormatting>
  <conditionalFormatting sqref="C23:AY23">
    <cfRule type="containsText" dxfId="65" priority="44" operator="containsText" text="X">
      <formula>NOT(ISERROR(SEARCH("X",C23)))</formula>
    </cfRule>
  </conditionalFormatting>
  <conditionalFormatting sqref="C24:AY24">
    <cfRule type="expression" dxfId="64" priority="31">
      <formula>AND(C24="X",C23&lt;&gt;"X")</formula>
    </cfRule>
    <cfRule type="containsText" dxfId="63" priority="43" operator="containsText" text="X">
      <formula>NOT(ISERROR(SEARCH("X",C24)))</formula>
    </cfRule>
  </conditionalFormatting>
  <conditionalFormatting sqref="C26:AY26">
    <cfRule type="expression" dxfId="62" priority="34">
      <formula>AND(C26="X",C25&lt;&gt;"X")</formula>
    </cfRule>
    <cfRule type="containsText" dxfId="61" priority="42" operator="containsText" text="X">
      <formula>NOT(ISERROR(SEARCH("X",C26)))</formula>
    </cfRule>
  </conditionalFormatting>
  <conditionalFormatting sqref="C28:AY28">
    <cfRule type="expression" dxfId="60" priority="32">
      <formula>AND(C28="X",C27&lt;&gt;"X")</formula>
    </cfRule>
    <cfRule type="containsText" dxfId="59" priority="41" operator="containsText" text="X">
      <formula>NOT(ISERROR(SEARCH("X",C28)))</formula>
    </cfRule>
  </conditionalFormatting>
  <conditionalFormatting sqref="C30:AY30">
    <cfRule type="expression" dxfId="58" priority="30">
      <formula>AND(C30="X",C29&lt;&gt;"X")</formula>
    </cfRule>
    <cfRule type="containsText" dxfId="57" priority="40" operator="containsText" text="X">
      <formula>NOT(ISERROR(SEARCH("X",C30)))</formula>
    </cfRule>
  </conditionalFormatting>
  <conditionalFormatting sqref="C37:AY37">
    <cfRule type="expression" dxfId="56" priority="22">
      <formula>AND(C37="X",C36&lt;&gt;"X")</formula>
    </cfRule>
    <cfRule type="containsText" dxfId="55" priority="38" operator="containsText" text="X">
      <formula>NOT(ISERROR(SEARCH("X",C37)))</formula>
    </cfRule>
  </conditionalFormatting>
  <conditionalFormatting sqref="C35:AY35">
    <cfRule type="expression" dxfId="54" priority="23">
      <formula>AND(C35="X",C34&lt;&gt;"X")</formula>
    </cfRule>
    <cfRule type="containsText" dxfId="53" priority="37" operator="containsText" text="X">
      <formula>NOT(ISERROR(SEARCH("X",C35)))</formula>
    </cfRule>
  </conditionalFormatting>
  <conditionalFormatting sqref="C25:AY25">
    <cfRule type="containsText" dxfId="52" priority="35" operator="containsText" text="X">
      <formula>NOT(ISERROR(SEARCH("X",C25)))</formula>
    </cfRule>
  </conditionalFormatting>
  <conditionalFormatting sqref="C27:AY27">
    <cfRule type="containsText" dxfId="51" priority="33" operator="containsText" text="X">
      <formula>NOT(ISERROR(SEARCH("X",C27)))</formula>
    </cfRule>
  </conditionalFormatting>
  <conditionalFormatting sqref="C31:AY31">
    <cfRule type="containsText" dxfId="50" priority="28" operator="containsText" text="X">
      <formula>NOT(ISERROR(SEARCH("X",C31)))</formula>
    </cfRule>
  </conditionalFormatting>
  <conditionalFormatting sqref="C29:AY29">
    <cfRule type="containsText" dxfId="49" priority="27" operator="containsText" text="X">
      <formula>NOT(ISERROR(SEARCH("X",C29)))</formula>
    </cfRule>
  </conditionalFormatting>
  <conditionalFormatting sqref="C34:AY34">
    <cfRule type="containsText" dxfId="48" priority="26" operator="containsText" text="X">
      <formula>NOT(ISERROR(SEARCH("X",C34)))</formula>
    </cfRule>
  </conditionalFormatting>
  <conditionalFormatting sqref="C36:AY36">
    <cfRule type="containsText" dxfId="47" priority="25" operator="containsText" text="X">
      <formula>NOT(ISERROR(SEARCH("X",C36)))</formula>
    </cfRule>
  </conditionalFormatting>
  <conditionalFormatting sqref="C38:AY38">
    <cfRule type="containsText" dxfId="46" priority="24" operator="containsText" text="X">
      <formula>NOT(ISERROR(SEARCH("X",C38)))</formula>
    </cfRule>
  </conditionalFormatting>
  <conditionalFormatting sqref="C39:AY39">
    <cfRule type="expression" dxfId="45" priority="16">
      <formula>AND(C39="X",C38&lt;&gt;"X")</formula>
    </cfRule>
    <cfRule type="containsText" dxfId="44" priority="17" operator="containsText" text="X">
      <formula>NOT(ISERROR(SEARCH("X",C39)))</formula>
    </cfRule>
  </conditionalFormatting>
  <conditionalFormatting sqref="C20:AY20">
    <cfRule type="expression" dxfId="43" priority="14">
      <formula>AND(C20="X",C19&lt;&gt;"X")</formula>
    </cfRule>
    <cfRule type="containsText" dxfId="42" priority="15" operator="containsText" text="x">
      <formula>NOT(ISERROR(SEARCH("x",C20)))</formula>
    </cfRule>
  </conditionalFormatting>
  <conditionalFormatting sqref="AZ43">
    <cfRule type="cellIs" dxfId="41" priority="13" operator="greaterThan">
      <formula>$AZ$40*0.9</formula>
    </cfRule>
  </conditionalFormatting>
  <conditionalFormatting sqref="AZ48">
    <cfRule type="cellIs" dxfId="40" priority="6" operator="notEqual">
      <formula>$AZ$44</formula>
    </cfRule>
  </conditionalFormatting>
  <conditionalFormatting sqref="AZ49">
    <cfRule type="containsText" dxfId="39" priority="5" operator="containsText" text="Fehler*">
      <formula>NOT(ISERROR(SEARCH("Fehler*",AZ49)))</formula>
    </cfRule>
  </conditionalFormatting>
  <conditionalFormatting sqref="AV50:AZ50">
    <cfRule type="containsText" dxfId="38" priority="2" operator="containsText" text="Fehlercode">
      <formula>NOT(ISERROR(SEARCH("Fehlercode",AV50)))</formula>
    </cfRule>
  </conditionalFormatting>
  <conditionalFormatting sqref="AV51:AZ51">
    <cfRule type="containsText" dxfId="37" priority="1" operator="containsText" text="Fehler">
      <formula>NOT(ISERROR(SEARCH("Fehler",AV51)))</formula>
    </cfRule>
  </conditionalFormatting>
  <dataValidations count="7">
    <dataValidation type="date" allowBlank="1" showInputMessage="1" showErrorMessage="1" errorTitle="Bitte um Beachtung !!!" error="Das Datum muss zwischen dem 01.02.2021 und dem 31.12.2038 liegen." sqref="K9:K12 F9:F12">
      <formula1>44228</formula1>
      <formula2>50770</formula2>
    </dataValidation>
    <dataValidation type="list" allowBlank="1" showDropDown="1" showInputMessage="1" showErrorMessage="1" errorTitle="Bitte um Beachtung !!!" error="Kennzeichnung auschließlich durch x oder X !" sqref="C19:AY32">
      <formula1>"x,X"</formula1>
    </dataValidation>
    <dataValidation type="list" allowBlank="1" showDropDown="1" showInputMessage="1" showErrorMessage="1" errorTitle="Bitte um Beachtung !!!" error="Kennzeichnung ausschließlich durch x oder X !" sqref="C34:AY39">
      <formula1>"x,X"</formula1>
    </dataValidation>
    <dataValidation type="list" allowBlank="1" showDropDown="1" showInputMessage="1" showErrorMessage="1" errorTitle="Bitte um Beachtung !!!" error="Nur Zahlenwerte 1,2... eintragen !" sqref="AZ19">
      <formula1>"1,2,3,4,5,6,7:8:9,0"</formula1>
    </dataValidation>
    <dataValidation type="list" allowBlank="1" showDropDown="1" showInputMessage="1" showErrorMessage="1" errorTitle="Bitte um Beachtung !!!" error="Bitte nur Zahlenwerte von -84 bis 84 eintragen !" sqref="AZ20:AZ39">
      <formula1>$BB$4:$BB$175</formula1>
    </dataValidation>
    <dataValidation allowBlank="1" showInputMessage="1" showErrorMessage="1" promptTitle="Zahlenformat" prompt="Bitte die Zahlen in EUR eintragen, Umwandlung in Mio. EUR erfolgt systemisch." sqref="C40:AY41 C43:AY44 C46:AY47"/>
    <dataValidation type="list" allowBlank="1" showInputMessage="1" showErrorMessage="1" sqref="F3 M3 D8 D10:D12">
      <formula1>$BB$2:$BB$3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8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75"/>
  <sheetViews>
    <sheetView showGridLines="0" zoomScale="60" zoomScaleNormal="60" workbookViewId="0">
      <selection activeCell="BE44" sqref="BE44"/>
    </sheetView>
  </sheetViews>
  <sheetFormatPr baseColWidth="10" defaultRowHeight="15" outlineLevelCol="1" x14ac:dyDescent="0.25"/>
  <cols>
    <col min="1" max="1" width="25.7109375" customWidth="1"/>
    <col min="2" max="2" width="13.140625" customWidth="1"/>
    <col min="3" max="5" width="11.140625" customWidth="1"/>
    <col min="6" max="45" width="3.5703125" customWidth="1"/>
    <col min="46" max="50" width="11.140625" customWidth="1" outlineLevel="1"/>
    <col min="51" max="51" width="11.140625" customWidth="1"/>
    <col min="52" max="52" width="28.7109375" customWidth="1"/>
    <col min="53" max="53" width="8.28515625" customWidth="1"/>
    <col min="54" max="54" width="11.42578125" hidden="1" customWidth="1"/>
    <col min="55" max="55" width="0" hidden="1" customWidth="1"/>
  </cols>
  <sheetData>
    <row r="1" spans="1:56" ht="15.75" thickBot="1" x14ac:dyDescent="0.3"/>
    <row r="2" spans="1:56" ht="132.75" customHeight="1" thickBot="1" x14ac:dyDescent="0.3">
      <c r="A2" s="133" t="s">
        <v>75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5"/>
    </row>
    <row r="3" spans="1:56" ht="20.100000000000001" customHeight="1" x14ac:dyDescent="0.25">
      <c r="A3" s="136" t="s">
        <v>70</v>
      </c>
      <c r="B3" s="137"/>
      <c r="C3" s="138"/>
      <c r="D3" s="139" t="s">
        <v>77</v>
      </c>
      <c r="E3" s="140"/>
      <c r="F3" s="14" t="s">
        <v>4</v>
      </c>
      <c r="G3" s="152" t="s">
        <v>78</v>
      </c>
      <c r="H3" s="153"/>
      <c r="I3" s="153"/>
      <c r="J3" s="153"/>
      <c r="K3" s="153"/>
      <c r="L3" s="153"/>
      <c r="M3" s="55"/>
      <c r="N3" s="154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6"/>
      <c r="BB3" s="28" t="s">
        <v>4</v>
      </c>
    </row>
    <row r="4" spans="1:56" ht="30" customHeight="1" x14ac:dyDescent="0.25">
      <c r="A4" s="129" t="s">
        <v>0</v>
      </c>
      <c r="B4" s="130"/>
      <c r="C4" s="130"/>
      <c r="D4" s="131" t="s">
        <v>94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2"/>
      <c r="BB4">
        <v>1</v>
      </c>
    </row>
    <row r="5" spans="1:56" ht="30" customHeight="1" x14ac:dyDescent="0.25">
      <c r="A5" s="129" t="s">
        <v>6</v>
      </c>
      <c r="B5" s="130"/>
      <c r="C5" s="130"/>
      <c r="D5" s="131" t="s">
        <v>95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2"/>
      <c r="BB5">
        <f>BB4+1</f>
        <v>2</v>
      </c>
    </row>
    <row r="6" spans="1:56" ht="30" customHeight="1" x14ac:dyDescent="0.25">
      <c r="A6" s="129" t="s">
        <v>7</v>
      </c>
      <c r="B6" s="130"/>
      <c r="C6" s="130"/>
      <c r="D6" s="131" t="s">
        <v>96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2"/>
      <c r="BB6">
        <f t="shared" ref="BB6:BB69" si="0">BB5+1</f>
        <v>3</v>
      </c>
    </row>
    <row r="7" spans="1:56" ht="30.75" customHeight="1" x14ac:dyDescent="0.25">
      <c r="A7" s="96" t="s">
        <v>71</v>
      </c>
      <c r="B7" s="130"/>
      <c r="C7" s="130"/>
      <c r="D7" s="157" t="s">
        <v>87</v>
      </c>
      <c r="E7" s="158"/>
      <c r="F7" s="157" t="s">
        <v>89</v>
      </c>
      <c r="G7" s="159"/>
      <c r="H7" s="159"/>
      <c r="I7" s="159"/>
      <c r="J7" s="160"/>
      <c r="K7" s="157" t="s">
        <v>90</v>
      </c>
      <c r="L7" s="159"/>
      <c r="M7" s="159"/>
      <c r="N7" s="159"/>
      <c r="O7" s="160"/>
      <c r="P7" s="105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7"/>
      <c r="BB7">
        <f t="shared" si="0"/>
        <v>4</v>
      </c>
    </row>
    <row r="8" spans="1:56" ht="15" customHeight="1" x14ac:dyDescent="0.25">
      <c r="A8" s="96" t="s">
        <v>18</v>
      </c>
      <c r="B8" s="97"/>
      <c r="C8" s="97"/>
      <c r="D8" s="98"/>
      <c r="E8" s="99"/>
      <c r="F8" s="82"/>
      <c r="G8" s="83"/>
      <c r="H8" s="83"/>
      <c r="I8" s="83"/>
      <c r="J8" s="84"/>
      <c r="K8" s="82"/>
      <c r="L8" s="83"/>
      <c r="M8" s="83"/>
      <c r="N8" s="83"/>
      <c r="O8" s="84"/>
      <c r="P8" s="108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10"/>
      <c r="BB8">
        <f t="shared" si="0"/>
        <v>5</v>
      </c>
    </row>
    <row r="9" spans="1:56" ht="15" customHeight="1" x14ac:dyDescent="0.25">
      <c r="A9" s="96" t="s">
        <v>3</v>
      </c>
      <c r="B9" s="97"/>
      <c r="C9" s="97"/>
      <c r="D9" s="82"/>
      <c r="E9" s="84"/>
      <c r="F9" s="82"/>
      <c r="G9" s="83"/>
      <c r="H9" s="83"/>
      <c r="I9" s="83"/>
      <c r="J9" s="84"/>
      <c r="K9" s="82"/>
      <c r="L9" s="83"/>
      <c r="M9" s="83"/>
      <c r="N9" s="83"/>
      <c r="O9" s="84"/>
      <c r="P9" s="108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10"/>
      <c r="BB9">
        <f t="shared" si="0"/>
        <v>6</v>
      </c>
    </row>
    <row r="10" spans="1:56" ht="15" customHeight="1" x14ac:dyDescent="0.25">
      <c r="A10" s="96" t="s">
        <v>93</v>
      </c>
      <c r="B10" s="97"/>
      <c r="C10" s="97"/>
      <c r="D10" s="98"/>
      <c r="E10" s="99"/>
      <c r="F10" s="85"/>
      <c r="G10" s="86"/>
      <c r="H10" s="86"/>
      <c r="I10" s="86"/>
      <c r="J10" s="87"/>
      <c r="K10" s="85"/>
      <c r="L10" s="86"/>
      <c r="M10" s="86"/>
      <c r="N10" s="86"/>
      <c r="O10" s="87"/>
      <c r="P10" s="108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10"/>
    </row>
    <row r="11" spans="1:56" ht="15" customHeight="1" x14ac:dyDescent="0.25">
      <c r="A11" s="96" t="s">
        <v>91</v>
      </c>
      <c r="B11" s="97"/>
      <c r="C11" s="97"/>
      <c r="D11" s="98" t="s">
        <v>4</v>
      </c>
      <c r="E11" s="99"/>
      <c r="F11" s="85">
        <v>45016</v>
      </c>
      <c r="G11" s="86"/>
      <c r="H11" s="86"/>
      <c r="I11" s="86"/>
      <c r="J11" s="87"/>
      <c r="K11" s="85">
        <v>45107</v>
      </c>
      <c r="L11" s="86"/>
      <c r="M11" s="86"/>
      <c r="N11" s="86"/>
      <c r="O11" s="87"/>
      <c r="P11" s="108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10"/>
      <c r="BB11">
        <f>BB9+1</f>
        <v>7</v>
      </c>
    </row>
    <row r="12" spans="1:56" ht="15" customHeight="1" thickBot="1" x14ac:dyDescent="0.3">
      <c r="A12" s="127" t="s">
        <v>92</v>
      </c>
      <c r="B12" s="151"/>
      <c r="C12" s="151"/>
      <c r="D12" s="100"/>
      <c r="E12" s="101"/>
      <c r="F12" s="102"/>
      <c r="G12" s="103"/>
      <c r="H12" s="103"/>
      <c r="I12" s="103"/>
      <c r="J12" s="104"/>
      <c r="K12" s="102"/>
      <c r="L12" s="103"/>
      <c r="M12" s="103"/>
      <c r="N12" s="103"/>
      <c r="O12" s="104"/>
      <c r="P12" s="111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3"/>
      <c r="BB12">
        <f t="shared" si="0"/>
        <v>8</v>
      </c>
    </row>
    <row r="13" spans="1:56" x14ac:dyDescent="0.25">
      <c r="A13" s="141" t="s">
        <v>73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3"/>
      <c r="BB13">
        <f t="shared" si="0"/>
        <v>9</v>
      </c>
    </row>
    <row r="14" spans="1:56" x14ac:dyDescent="0.25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6"/>
      <c r="BB14">
        <f t="shared" si="0"/>
        <v>10</v>
      </c>
    </row>
    <row r="15" spans="1:56" ht="15.75" thickBot="1" x14ac:dyDescent="0.3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50"/>
      <c r="BB15">
        <f t="shared" si="0"/>
        <v>11</v>
      </c>
    </row>
    <row r="16" spans="1:56" x14ac:dyDescent="0.25">
      <c r="A16" s="176" t="s">
        <v>14</v>
      </c>
      <c r="B16" s="177"/>
      <c r="C16" s="182">
        <v>2020</v>
      </c>
      <c r="D16" s="174">
        <v>2021</v>
      </c>
      <c r="E16" s="165">
        <v>2022</v>
      </c>
      <c r="F16" s="114">
        <v>2023</v>
      </c>
      <c r="G16" s="115"/>
      <c r="H16" s="115"/>
      <c r="I16" s="116"/>
      <c r="J16" s="91">
        <v>2024</v>
      </c>
      <c r="K16" s="92"/>
      <c r="L16" s="92"/>
      <c r="M16" s="92"/>
      <c r="N16" s="93">
        <v>2025</v>
      </c>
      <c r="O16" s="94"/>
      <c r="P16" s="94"/>
      <c r="Q16" s="95"/>
      <c r="R16" s="93">
        <v>2026</v>
      </c>
      <c r="S16" s="94"/>
      <c r="T16" s="94"/>
      <c r="U16" s="94"/>
      <c r="V16" s="114">
        <v>2027</v>
      </c>
      <c r="W16" s="115"/>
      <c r="X16" s="115"/>
      <c r="Y16" s="116"/>
      <c r="Z16" s="114">
        <v>2028</v>
      </c>
      <c r="AA16" s="115"/>
      <c r="AB16" s="115"/>
      <c r="AC16" s="116"/>
      <c r="AD16" s="114">
        <v>2029</v>
      </c>
      <c r="AE16" s="115"/>
      <c r="AF16" s="115"/>
      <c r="AG16" s="116"/>
      <c r="AH16" s="114">
        <v>2030</v>
      </c>
      <c r="AI16" s="115"/>
      <c r="AJ16" s="115"/>
      <c r="AK16" s="206"/>
      <c r="AL16" s="114">
        <v>2031</v>
      </c>
      <c r="AM16" s="115"/>
      <c r="AN16" s="115"/>
      <c r="AO16" s="116"/>
      <c r="AP16" s="205">
        <v>2032</v>
      </c>
      <c r="AQ16" s="115"/>
      <c r="AR16" s="115"/>
      <c r="AS16" s="116"/>
      <c r="AT16" s="221">
        <v>2033</v>
      </c>
      <c r="AU16" s="174">
        <v>2034</v>
      </c>
      <c r="AV16" s="174">
        <v>2035</v>
      </c>
      <c r="AW16" s="174">
        <v>2036</v>
      </c>
      <c r="AX16" s="174">
        <v>2037</v>
      </c>
      <c r="AY16" s="224">
        <v>2038</v>
      </c>
      <c r="AZ16" s="227" t="s">
        <v>99</v>
      </c>
      <c r="BA16" s="120" t="s">
        <v>100</v>
      </c>
      <c r="BB16">
        <f t="shared" si="0"/>
        <v>12</v>
      </c>
      <c r="BC16" s="1"/>
      <c r="BD16" s="1"/>
    </row>
    <row r="17" spans="1:56" x14ac:dyDescent="0.25">
      <c r="A17" s="178"/>
      <c r="B17" s="179"/>
      <c r="C17" s="183"/>
      <c r="D17" s="175"/>
      <c r="E17" s="166"/>
      <c r="F17" s="117" t="s">
        <v>76</v>
      </c>
      <c r="G17" s="118"/>
      <c r="H17" s="118"/>
      <c r="I17" s="119"/>
      <c r="J17" s="118" t="s">
        <v>76</v>
      </c>
      <c r="K17" s="118"/>
      <c r="L17" s="118"/>
      <c r="M17" s="119"/>
      <c r="N17" s="117" t="s">
        <v>76</v>
      </c>
      <c r="O17" s="118"/>
      <c r="P17" s="118"/>
      <c r="Q17" s="119"/>
      <c r="R17" s="117" t="s">
        <v>76</v>
      </c>
      <c r="S17" s="118"/>
      <c r="T17" s="118"/>
      <c r="U17" s="118"/>
      <c r="V17" s="171" t="s">
        <v>76</v>
      </c>
      <c r="W17" s="172"/>
      <c r="X17" s="172"/>
      <c r="Y17" s="173"/>
      <c r="Z17" s="171" t="s">
        <v>76</v>
      </c>
      <c r="AA17" s="172"/>
      <c r="AB17" s="172"/>
      <c r="AC17" s="173"/>
      <c r="AD17" s="171" t="s">
        <v>76</v>
      </c>
      <c r="AE17" s="172"/>
      <c r="AF17" s="172"/>
      <c r="AG17" s="173"/>
      <c r="AH17" s="171" t="s">
        <v>76</v>
      </c>
      <c r="AI17" s="172"/>
      <c r="AJ17" s="172"/>
      <c r="AK17" s="203"/>
      <c r="AL17" s="171" t="s">
        <v>76</v>
      </c>
      <c r="AM17" s="172"/>
      <c r="AN17" s="172"/>
      <c r="AO17" s="173"/>
      <c r="AP17" s="202" t="s">
        <v>76</v>
      </c>
      <c r="AQ17" s="172"/>
      <c r="AR17" s="172"/>
      <c r="AS17" s="173"/>
      <c r="AT17" s="222"/>
      <c r="AU17" s="175"/>
      <c r="AV17" s="175"/>
      <c r="AW17" s="175"/>
      <c r="AX17" s="175"/>
      <c r="AY17" s="225"/>
      <c r="AZ17" s="228"/>
      <c r="BA17" s="121"/>
      <c r="BB17">
        <f t="shared" si="0"/>
        <v>13</v>
      </c>
      <c r="BC17" s="1"/>
      <c r="BD17" s="1"/>
    </row>
    <row r="18" spans="1:56" x14ac:dyDescent="0.25">
      <c r="A18" s="180"/>
      <c r="B18" s="181"/>
      <c r="C18" s="184"/>
      <c r="D18" s="92"/>
      <c r="E18" s="167"/>
      <c r="F18" s="68">
        <v>1</v>
      </c>
      <c r="G18" s="67">
        <v>2</v>
      </c>
      <c r="H18" s="67">
        <v>3</v>
      </c>
      <c r="I18" s="66">
        <v>4</v>
      </c>
      <c r="J18" s="69">
        <v>1</v>
      </c>
      <c r="K18" s="67">
        <v>2</v>
      </c>
      <c r="L18" s="67">
        <v>3</v>
      </c>
      <c r="M18" s="67">
        <v>4</v>
      </c>
      <c r="N18" s="68">
        <v>1</v>
      </c>
      <c r="O18" s="67">
        <v>2</v>
      </c>
      <c r="P18" s="67">
        <v>3</v>
      </c>
      <c r="Q18" s="67">
        <v>4</v>
      </c>
      <c r="R18" s="68">
        <v>1</v>
      </c>
      <c r="S18" s="67">
        <v>2</v>
      </c>
      <c r="T18" s="67">
        <v>3</v>
      </c>
      <c r="U18" s="67">
        <v>4</v>
      </c>
      <c r="V18" s="64">
        <v>1</v>
      </c>
      <c r="W18" s="65">
        <v>2</v>
      </c>
      <c r="X18" s="65">
        <v>3</v>
      </c>
      <c r="Y18" s="66">
        <v>4</v>
      </c>
      <c r="Z18" s="64">
        <v>1</v>
      </c>
      <c r="AA18" s="65">
        <v>2</v>
      </c>
      <c r="AB18" s="65">
        <v>3</v>
      </c>
      <c r="AC18" s="66">
        <v>4</v>
      </c>
      <c r="AD18" s="64">
        <v>1</v>
      </c>
      <c r="AE18" s="65">
        <v>2</v>
      </c>
      <c r="AF18" s="65">
        <v>3</v>
      </c>
      <c r="AG18" s="66">
        <v>4</v>
      </c>
      <c r="AH18" s="64">
        <v>1</v>
      </c>
      <c r="AI18" s="65">
        <v>2</v>
      </c>
      <c r="AJ18" s="65">
        <v>3</v>
      </c>
      <c r="AK18" s="67">
        <v>4</v>
      </c>
      <c r="AL18" s="64">
        <v>1</v>
      </c>
      <c r="AM18" s="65">
        <v>2</v>
      </c>
      <c r="AN18" s="65">
        <v>3</v>
      </c>
      <c r="AO18" s="66">
        <v>4</v>
      </c>
      <c r="AP18" s="69">
        <v>1</v>
      </c>
      <c r="AQ18" s="67">
        <v>2</v>
      </c>
      <c r="AR18" s="67">
        <v>3</v>
      </c>
      <c r="AS18" s="66">
        <v>4</v>
      </c>
      <c r="AT18" s="223"/>
      <c r="AU18" s="92"/>
      <c r="AV18" s="92"/>
      <c r="AW18" s="92"/>
      <c r="AX18" s="92"/>
      <c r="AY18" s="226"/>
      <c r="AZ18" s="229"/>
      <c r="BA18" s="121"/>
      <c r="BC18" s="1"/>
      <c r="BD18" s="1"/>
    </row>
    <row r="19" spans="1:56" x14ac:dyDescent="0.25">
      <c r="A19" s="123" t="s">
        <v>1</v>
      </c>
      <c r="B19" s="79" t="s">
        <v>97</v>
      </c>
      <c r="C19" s="15"/>
      <c r="D19" s="19" t="s">
        <v>72</v>
      </c>
      <c r="E19" s="70"/>
      <c r="F19" s="15"/>
      <c r="G19" s="19"/>
      <c r="H19" s="19"/>
      <c r="I19" s="20"/>
      <c r="J19" s="18"/>
      <c r="K19" s="70"/>
      <c r="L19" s="70"/>
      <c r="M19" s="70"/>
      <c r="N19" s="17"/>
      <c r="O19" s="13"/>
      <c r="P19" s="13"/>
      <c r="Q19" s="13"/>
      <c r="R19" s="16"/>
      <c r="S19" s="19"/>
      <c r="T19" s="19"/>
      <c r="U19" s="18"/>
      <c r="V19" s="15"/>
      <c r="W19" s="19"/>
      <c r="X19" s="19"/>
      <c r="Y19" s="20"/>
      <c r="Z19" s="15"/>
      <c r="AA19" s="19"/>
      <c r="AB19" s="19"/>
      <c r="AC19" s="20"/>
      <c r="AD19" s="15"/>
      <c r="AE19" s="19"/>
      <c r="AF19" s="19"/>
      <c r="AG19" s="20"/>
      <c r="AH19" s="15"/>
      <c r="AI19" s="19"/>
      <c r="AJ19" s="19"/>
      <c r="AK19" s="70"/>
      <c r="AL19" s="15"/>
      <c r="AM19" s="19"/>
      <c r="AN19" s="19"/>
      <c r="AO19" s="20"/>
      <c r="AP19" s="18"/>
      <c r="AQ19" s="70"/>
      <c r="AR19" s="70"/>
      <c r="AS19" s="20"/>
      <c r="AT19" s="71"/>
      <c r="AU19" s="19"/>
      <c r="AV19" s="19"/>
      <c r="AW19" s="70"/>
      <c r="AX19" s="70"/>
      <c r="AY19" s="70"/>
      <c r="AZ19" s="32"/>
      <c r="BA19" s="121"/>
      <c r="BB19">
        <f>BB17+1</f>
        <v>14</v>
      </c>
      <c r="BC19" s="1"/>
      <c r="BD19" s="1"/>
    </row>
    <row r="20" spans="1:56" x14ac:dyDescent="0.25">
      <c r="A20" s="124"/>
      <c r="B20" s="80" t="s">
        <v>98</v>
      </c>
      <c r="C20" s="16"/>
      <c r="D20" s="19"/>
      <c r="E20" s="18" t="s">
        <v>72</v>
      </c>
      <c r="F20" s="15"/>
      <c r="G20" s="19"/>
      <c r="H20" s="19"/>
      <c r="I20" s="20"/>
      <c r="J20" s="18"/>
      <c r="K20" s="19"/>
      <c r="L20" s="19"/>
      <c r="M20" s="18"/>
      <c r="N20" s="16"/>
      <c r="O20" s="19"/>
      <c r="P20" s="19"/>
      <c r="Q20" s="18"/>
      <c r="R20" s="16"/>
      <c r="S20" s="19"/>
      <c r="T20" s="19"/>
      <c r="U20" s="18"/>
      <c r="V20" s="15"/>
      <c r="W20" s="19"/>
      <c r="X20" s="19"/>
      <c r="Y20" s="20"/>
      <c r="Z20" s="15"/>
      <c r="AA20" s="19"/>
      <c r="AB20" s="19"/>
      <c r="AC20" s="20"/>
      <c r="AD20" s="15"/>
      <c r="AE20" s="19"/>
      <c r="AF20" s="19"/>
      <c r="AG20" s="20"/>
      <c r="AH20" s="15"/>
      <c r="AI20" s="19"/>
      <c r="AJ20" s="19"/>
      <c r="AK20" s="70"/>
      <c r="AL20" s="15"/>
      <c r="AM20" s="19"/>
      <c r="AN20" s="19"/>
      <c r="AO20" s="20"/>
      <c r="AP20" s="71"/>
      <c r="AQ20" s="19"/>
      <c r="AR20" s="19"/>
      <c r="AS20" s="20"/>
      <c r="AT20" s="18"/>
      <c r="AU20" s="19"/>
      <c r="AV20" s="19"/>
      <c r="AW20" s="18"/>
      <c r="AX20" s="19"/>
      <c r="AY20" s="18"/>
      <c r="AZ20" s="11">
        <v>2</v>
      </c>
      <c r="BA20" s="121"/>
      <c r="BB20">
        <f t="shared" si="0"/>
        <v>15</v>
      </c>
      <c r="BC20" s="1"/>
      <c r="BD20" s="1"/>
    </row>
    <row r="21" spans="1:56" x14ac:dyDescent="0.25">
      <c r="A21" s="125" t="s">
        <v>9</v>
      </c>
      <c r="B21" s="79" t="s">
        <v>97</v>
      </c>
      <c r="C21" s="15"/>
      <c r="D21" s="19"/>
      <c r="E21" s="70" t="s">
        <v>72</v>
      </c>
      <c r="F21" s="15"/>
      <c r="G21" s="19"/>
      <c r="H21" s="19"/>
      <c r="I21" s="20"/>
      <c r="J21" s="18"/>
      <c r="K21" s="70"/>
      <c r="L21" s="70"/>
      <c r="M21" s="70"/>
      <c r="N21" s="17"/>
      <c r="O21" s="13"/>
      <c r="P21" s="13"/>
      <c r="Q21" s="13"/>
      <c r="R21" s="16"/>
      <c r="S21" s="19"/>
      <c r="T21" s="19"/>
      <c r="U21" s="18"/>
      <c r="V21" s="15"/>
      <c r="W21" s="19"/>
      <c r="X21" s="19"/>
      <c r="Y21" s="20"/>
      <c r="Z21" s="15"/>
      <c r="AA21" s="19"/>
      <c r="AB21" s="19"/>
      <c r="AC21" s="20"/>
      <c r="AD21" s="15"/>
      <c r="AE21" s="19"/>
      <c r="AF21" s="19"/>
      <c r="AG21" s="20"/>
      <c r="AH21" s="15"/>
      <c r="AI21" s="19"/>
      <c r="AJ21" s="19"/>
      <c r="AK21" s="70"/>
      <c r="AL21" s="15"/>
      <c r="AM21" s="19"/>
      <c r="AN21" s="19"/>
      <c r="AO21" s="20"/>
      <c r="AP21" s="18"/>
      <c r="AQ21" s="70"/>
      <c r="AR21" s="70"/>
      <c r="AS21" s="20"/>
      <c r="AT21" s="71"/>
      <c r="AU21" s="19"/>
      <c r="AV21" s="19"/>
      <c r="AW21" s="70"/>
      <c r="AX21" s="70"/>
      <c r="AY21" s="70"/>
      <c r="AZ21" s="32"/>
      <c r="BA21" s="121"/>
      <c r="BB21">
        <f t="shared" si="0"/>
        <v>16</v>
      </c>
      <c r="BC21" s="1"/>
      <c r="BD21" s="1"/>
    </row>
    <row r="22" spans="1:56" x14ac:dyDescent="0.25">
      <c r="A22" s="126"/>
      <c r="B22" s="80" t="s">
        <v>98</v>
      </c>
      <c r="C22" s="15"/>
      <c r="D22" s="19"/>
      <c r="E22" s="70"/>
      <c r="F22" s="15" t="s">
        <v>72</v>
      </c>
      <c r="G22" s="19" t="s">
        <v>72</v>
      </c>
      <c r="H22" s="19"/>
      <c r="I22" s="20"/>
      <c r="J22" s="18"/>
      <c r="K22" s="70"/>
      <c r="L22" s="70"/>
      <c r="M22" s="70"/>
      <c r="N22" s="17"/>
      <c r="O22" s="13"/>
      <c r="P22" s="13"/>
      <c r="Q22" s="13"/>
      <c r="R22" s="16"/>
      <c r="S22" s="19"/>
      <c r="T22" s="19"/>
      <c r="U22" s="18"/>
      <c r="V22" s="15"/>
      <c r="W22" s="19"/>
      <c r="X22" s="19"/>
      <c r="Y22" s="20"/>
      <c r="Z22" s="15"/>
      <c r="AA22" s="19"/>
      <c r="AB22" s="19"/>
      <c r="AC22" s="20"/>
      <c r="AD22" s="15"/>
      <c r="AE22" s="19"/>
      <c r="AF22" s="19"/>
      <c r="AG22" s="20"/>
      <c r="AH22" s="15"/>
      <c r="AI22" s="19"/>
      <c r="AJ22" s="19"/>
      <c r="AK22" s="70"/>
      <c r="AL22" s="15"/>
      <c r="AM22" s="19"/>
      <c r="AN22" s="19"/>
      <c r="AO22" s="20"/>
      <c r="AP22" s="18"/>
      <c r="AQ22" s="70"/>
      <c r="AR22" s="70"/>
      <c r="AS22" s="20"/>
      <c r="AT22" s="71"/>
      <c r="AU22" s="19"/>
      <c r="AV22" s="19"/>
      <c r="AW22" s="70"/>
      <c r="AX22" s="70"/>
      <c r="AY22" s="70"/>
      <c r="AZ22" s="11">
        <v>4</v>
      </c>
      <c r="BA22" s="121"/>
      <c r="BB22">
        <f t="shared" si="0"/>
        <v>17</v>
      </c>
      <c r="BC22" s="1"/>
      <c r="BD22" s="1"/>
    </row>
    <row r="23" spans="1:56" x14ac:dyDescent="0.25">
      <c r="A23" s="125" t="s">
        <v>8</v>
      </c>
      <c r="B23" s="79" t="s">
        <v>97</v>
      </c>
      <c r="C23" s="15"/>
      <c r="D23" s="19"/>
      <c r="E23" s="70"/>
      <c r="F23" s="15" t="s">
        <v>72</v>
      </c>
      <c r="G23" s="19" t="s">
        <v>72</v>
      </c>
      <c r="H23" s="19"/>
      <c r="I23" s="20"/>
      <c r="J23" s="18"/>
      <c r="K23" s="70"/>
      <c r="L23" s="70"/>
      <c r="M23" s="70"/>
      <c r="N23" s="17"/>
      <c r="O23" s="13"/>
      <c r="P23" s="13"/>
      <c r="Q23" s="13"/>
      <c r="R23" s="16"/>
      <c r="S23" s="19"/>
      <c r="T23" s="19"/>
      <c r="U23" s="18"/>
      <c r="V23" s="15"/>
      <c r="W23" s="19"/>
      <c r="X23" s="19"/>
      <c r="Y23" s="20"/>
      <c r="Z23" s="15"/>
      <c r="AA23" s="19"/>
      <c r="AB23" s="19"/>
      <c r="AC23" s="20"/>
      <c r="AD23" s="15"/>
      <c r="AE23" s="19"/>
      <c r="AF23" s="19"/>
      <c r="AG23" s="20"/>
      <c r="AH23" s="15"/>
      <c r="AI23" s="19"/>
      <c r="AJ23" s="19"/>
      <c r="AK23" s="70"/>
      <c r="AL23" s="15"/>
      <c r="AM23" s="19"/>
      <c r="AN23" s="19"/>
      <c r="AO23" s="20"/>
      <c r="AP23" s="18"/>
      <c r="AQ23" s="70"/>
      <c r="AR23" s="70"/>
      <c r="AS23" s="20"/>
      <c r="AT23" s="71"/>
      <c r="AU23" s="19"/>
      <c r="AV23" s="19"/>
      <c r="AW23" s="70"/>
      <c r="AX23" s="70"/>
      <c r="AY23" s="70"/>
      <c r="AZ23" s="32"/>
      <c r="BA23" s="121"/>
      <c r="BB23">
        <f t="shared" si="0"/>
        <v>18</v>
      </c>
      <c r="BC23" s="2"/>
      <c r="BD23" s="1"/>
    </row>
    <row r="24" spans="1:56" x14ac:dyDescent="0.25">
      <c r="A24" s="126"/>
      <c r="B24" s="80" t="s">
        <v>98</v>
      </c>
      <c r="C24" s="15"/>
      <c r="D24" s="19"/>
      <c r="E24" s="70"/>
      <c r="F24" s="15"/>
      <c r="G24" s="19"/>
      <c r="H24" s="19" t="s">
        <v>72</v>
      </c>
      <c r="I24" s="20" t="s">
        <v>72</v>
      </c>
      <c r="J24" s="18"/>
      <c r="K24" s="70"/>
      <c r="L24" s="70"/>
      <c r="M24" s="70"/>
      <c r="N24" s="17"/>
      <c r="O24" s="13"/>
      <c r="P24" s="13"/>
      <c r="Q24" s="13"/>
      <c r="R24" s="16"/>
      <c r="S24" s="19"/>
      <c r="T24" s="19"/>
      <c r="U24" s="18"/>
      <c r="V24" s="15"/>
      <c r="W24" s="19"/>
      <c r="X24" s="19"/>
      <c r="Y24" s="20"/>
      <c r="Z24" s="15"/>
      <c r="AA24" s="19"/>
      <c r="AB24" s="19"/>
      <c r="AC24" s="20"/>
      <c r="AD24" s="15"/>
      <c r="AE24" s="19"/>
      <c r="AF24" s="19"/>
      <c r="AG24" s="20"/>
      <c r="AH24" s="15"/>
      <c r="AI24" s="19"/>
      <c r="AJ24" s="19"/>
      <c r="AK24" s="70"/>
      <c r="AL24" s="15"/>
      <c r="AM24" s="19"/>
      <c r="AN24" s="19"/>
      <c r="AO24" s="20"/>
      <c r="AP24" s="18"/>
      <c r="AQ24" s="70"/>
      <c r="AR24" s="70"/>
      <c r="AS24" s="20"/>
      <c r="AT24" s="71"/>
      <c r="AU24" s="19"/>
      <c r="AV24" s="19"/>
      <c r="AW24" s="70"/>
      <c r="AX24" s="70"/>
      <c r="AY24" s="70"/>
      <c r="AZ24" s="11">
        <v>6</v>
      </c>
      <c r="BA24" s="121"/>
      <c r="BB24">
        <f t="shared" si="0"/>
        <v>19</v>
      </c>
      <c r="BC24" s="3"/>
      <c r="BD24" s="1"/>
    </row>
    <row r="25" spans="1:56" ht="15" customHeight="1" x14ac:dyDescent="0.25">
      <c r="A25" s="127" t="s">
        <v>10</v>
      </c>
      <c r="B25" s="79" t="s">
        <v>97</v>
      </c>
      <c r="C25" s="15"/>
      <c r="D25" s="19"/>
      <c r="E25" s="70"/>
      <c r="F25" s="15"/>
      <c r="G25" s="19" t="s">
        <v>72</v>
      </c>
      <c r="H25" s="19" t="s">
        <v>72</v>
      </c>
      <c r="I25" s="20" t="s">
        <v>72</v>
      </c>
      <c r="J25" s="18" t="s">
        <v>72</v>
      </c>
      <c r="K25" s="70"/>
      <c r="L25" s="70"/>
      <c r="M25" s="70"/>
      <c r="N25" s="17"/>
      <c r="O25" s="13"/>
      <c r="P25" s="13"/>
      <c r="Q25" s="13"/>
      <c r="R25" s="16"/>
      <c r="S25" s="19"/>
      <c r="T25" s="19"/>
      <c r="U25" s="18"/>
      <c r="V25" s="15"/>
      <c r="W25" s="19"/>
      <c r="X25" s="19"/>
      <c r="Y25" s="20"/>
      <c r="Z25" s="15"/>
      <c r="AA25" s="19"/>
      <c r="AB25" s="19"/>
      <c r="AC25" s="20"/>
      <c r="AD25" s="15"/>
      <c r="AE25" s="19"/>
      <c r="AF25" s="19"/>
      <c r="AG25" s="20"/>
      <c r="AH25" s="15"/>
      <c r="AI25" s="19"/>
      <c r="AJ25" s="19"/>
      <c r="AK25" s="70"/>
      <c r="AL25" s="15"/>
      <c r="AM25" s="19"/>
      <c r="AN25" s="19"/>
      <c r="AO25" s="20"/>
      <c r="AP25" s="18"/>
      <c r="AQ25" s="70"/>
      <c r="AR25" s="70"/>
      <c r="AS25" s="20"/>
      <c r="AT25" s="71"/>
      <c r="AU25" s="19"/>
      <c r="AV25" s="19"/>
      <c r="AW25" s="70"/>
      <c r="AX25" s="70"/>
      <c r="AY25" s="70"/>
      <c r="AZ25" s="32"/>
      <c r="BA25" s="121"/>
      <c r="BB25">
        <f t="shared" si="0"/>
        <v>20</v>
      </c>
      <c r="BC25" s="3"/>
      <c r="BD25" s="1"/>
    </row>
    <row r="26" spans="1:56" x14ac:dyDescent="0.25">
      <c r="A26" s="128"/>
      <c r="B26" s="80" t="s">
        <v>98</v>
      </c>
      <c r="C26" s="15"/>
      <c r="D26" s="19"/>
      <c r="E26" s="70"/>
      <c r="F26" s="15"/>
      <c r="G26" s="19"/>
      <c r="H26" s="19"/>
      <c r="I26" s="20" t="s">
        <v>72</v>
      </c>
      <c r="J26" s="18" t="s">
        <v>72</v>
      </c>
      <c r="K26" s="70" t="s">
        <v>72</v>
      </c>
      <c r="L26" s="70"/>
      <c r="M26" s="70"/>
      <c r="N26" s="17"/>
      <c r="O26" s="13"/>
      <c r="P26" s="13"/>
      <c r="Q26" s="13"/>
      <c r="R26" s="16"/>
      <c r="S26" s="19"/>
      <c r="T26" s="19"/>
      <c r="U26" s="18"/>
      <c r="V26" s="15"/>
      <c r="W26" s="19"/>
      <c r="X26" s="19"/>
      <c r="Y26" s="20"/>
      <c r="Z26" s="15"/>
      <c r="AA26" s="19"/>
      <c r="AB26" s="19"/>
      <c r="AC26" s="20"/>
      <c r="AD26" s="15"/>
      <c r="AE26" s="19"/>
      <c r="AF26" s="19"/>
      <c r="AG26" s="20"/>
      <c r="AH26" s="15"/>
      <c r="AI26" s="19"/>
      <c r="AJ26" s="19"/>
      <c r="AK26" s="70"/>
      <c r="AL26" s="15"/>
      <c r="AM26" s="19"/>
      <c r="AN26" s="19"/>
      <c r="AO26" s="20"/>
      <c r="AP26" s="18"/>
      <c r="AQ26" s="70"/>
      <c r="AR26" s="70"/>
      <c r="AS26" s="20"/>
      <c r="AT26" s="71"/>
      <c r="AU26" s="19"/>
      <c r="AV26" s="19"/>
      <c r="AW26" s="70"/>
      <c r="AX26" s="70"/>
      <c r="AY26" s="70"/>
      <c r="AZ26" s="11">
        <v>2</v>
      </c>
      <c r="BA26" s="121"/>
      <c r="BB26">
        <f t="shared" si="0"/>
        <v>21</v>
      </c>
      <c r="BC26" s="1"/>
      <c r="BD26" s="1"/>
    </row>
    <row r="27" spans="1:56" x14ac:dyDescent="0.25">
      <c r="A27" s="123" t="s">
        <v>11</v>
      </c>
      <c r="B27" s="79" t="s">
        <v>97</v>
      </c>
      <c r="C27" s="15"/>
      <c r="D27" s="19"/>
      <c r="E27" s="70"/>
      <c r="F27" s="15"/>
      <c r="G27" s="19"/>
      <c r="H27" s="19"/>
      <c r="I27" s="20"/>
      <c r="J27" s="18"/>
      <c r="K27" s="70" t="s">
        <v>72</v>
      </c>
      <c r="L27" s="70" t="s">
        <v>72</v>
      </c>
      <c r="M27" s="70"/>
      <c r="N27" s="17"/>
      <c r="O27" s="13"/>
      <c r="P27" s="13"/>
      <c r="Q27" s="13"/>
      <c r="R27" s="16"/>
      <c r="S27" s="19"/>
      <c r="T27" s="19"/>
      <c r="U27" s="18"/>
      <c r="V27" s="15"/>
      <c r="W27" s="19"/>
      <c r="X27" s="19"/>
      <c r="Y27" s="20"/>
      <c r="Z27" s="15"/>
      <c r="AA27" s="19"/>
      <c r="AB27" s="19"/>
      <c r="AC27" s="20"/>
      <c r="AD27" s="15"/>
      <c r="AE27" s="19"/>
      <c r="AF27" s="19"/>
      <c r="AG27" s="20"/>
      <c r="AH27" s="15"/>
      <c r="AI27" s="19"/>
      <c r="AJ27" s="19"/>
      <c r="AK27" s="70"/>
      <c r="AL27" s="15"/>
      <c r="AM27" s="19"/>
      <c r="AN27" s="19"/>
      <c r="AO27" s="20"/>
      <c r="AP27" s="18"/>
      <c r="AQ27" s="70"/>
      <c r="AR27" s="70"/>
      <c r="AS27" s="20"/>
      <c r="AT27" s="71"/>
      <c r="AU27" s="19"/>
      <c r="AV27" s="19"/>
      <c r="AW27" s="70"/>
      <c r="AX27" s="70"/>
      <c r="AY27" s="70"/>
      <c r="AZ27" s="32"/>
      <c r="BA27" s="121"/>
      <c r="BB27">
        <f t="shared" si="0"/>
        <v>22</v>
      </c>
      <c r="BC27" s="1"/>
      <c r="BD27" s="1"/>
    </row>
    <row r="28" spans="1:56" x14ac:dyDescent="0.25">
      <c r="A28" s="124"/>
      <c r="B28" s="80" t="s">
        <v>98</v>
      </c>
      <c r="C28" s="15"/>
      <c r="D28" s="19"/>
      <c r="E28" s="70"/>
      <c r="F28" s="15"/>
      <c r="G28" s="19"/>
      <c r="H28" s="19"/>
      <c r="I28" s="20"/>
      <c r="J28" s="18"/>
      <c r="K28" s="70"/>
      <c r="L28" s="70" t="s">
        <v>72</v>
      </c>
      <c r="M28" s="70" t="s">
        <v>72</v>
      </c>
      <c r="N28" s="17"/>
      <c r="O28" s="13"/>
      <c r="P28" s="13"/>
      <c r="Q28" s="13"/>
      <c r="R28" s="16"/>
      <c r="S28" s="19"/>
      <c r="T28" s="19"/>
      <c r="U28" s="18"/>
      <c r="V28" s="15"/>
      <c r="W28" s="19"/>
      <c r="X28" s="19"/>
      <c r="Y28" s="20"/>
      <c r="Z28" s="15"/>
      <c r="AA28" s="19"/>
      <c r="AB28" s="19"/>
      <c r="AC28" s="20"/>
      <c r="AD28" s="15"/>
      <c r="AE28" s="19"/>
      <c r="AF28" s="19"/>
      <c r="AG28" s="20"/>
      <c r="AH28" s="15"/>
      <c r="AI28" s="19"/>
      <c r="AJ28" s="19"/>
      <c r="AK28" s="70"/>
      <c r="AL28" s="15"/>
      <c r="AM28" s="19"/>
      <c r="AN28" s="19"/>
      <c r="AO28" s="20"/>
      <c r="AP28" s="18"/>
      <c r="AQ28" s="70"/>
      <c r="AR28" s="70"/>
      <c r="AS28" s="20"/>
      <c r="AT28" s="71"/>
      <c r="AU28" s="19"/>
      <c r="AV28" s="19"/>
      <c r="AW28" s="70"/>
      <c r="AX28" s="70"/>
      <c r="AY28" s="70"/>
      <c r="AZ28" s="11">
        <v>2</v>
      </c>
      <c r="BA28" s="121"/>
      <c r="BB28">
        <f t="shared" si="0"/>
        <v>23</v>
      </c>
    </row>
    <row r="29" spans="1:56" x14ac:dyDescent="0.25">
      <c r="A29" s="123" t="s">
        <v>12</v>
      </c>
      <c r="B29" s="79" t="s">
        <v>97</v>
      </c>
      <c r="C29" s="15"/>
      <c r="D29" s="19"/>
      <c r="E29" s="70"/>
      <c r="F29" s="15"/>
      <c r="G29" s="19"/>
      <c r="H29" s="19"/>
      <c r="I29" s="20"/>
      <c r="J29" s="18"/>
      <c r="K29" s="70"/>
      <c r="L29" s="70"/>
      <c r="M29" s="70" t="s">
        <v>72</v>
      </c>
      <c r="N29" s="17" t="s">
        <v>72</v>
      </c>
      <c r="O29" s="13" t="s">
        <v>72</v>
      </c>
      <c r="P29" s="13"/>
      <c r="Q29" s="13"/>
      <c r="R29" s="16"/>
      <c r="S29" s="19"/>
      <c r="T29" s="19"/>
      <c r="U29" s="18"/>
      <c r="V29" s="15"/>
      <c r="W29" s="19"/>
      <c r="X29" s="19"/>
      <c r="Y29" s="20"/>
      <c r="Z29" s="15"/>
      <c r="AA29" s="19"/>
      <c r="AB29" s="19"/>
      <c r="AC29" s="20"/>
      <c r="AD29" s="15"/>
      <c r="AE29" s="19"/>
      <c r="AF29" s="19"/>
      <c r="AG29" s="20"/>
      <c r="AH29" s="15"/>
      <c r="AI29" s="19"/>
      <c r="AJ29" s="19"/>
      <c r="AK29" s="70"/>
      <c r="AL29" s="15"/>
      <c r="AM29" s="19"/>
      <c r="AN29" s="19"/>
      <c r="AO29" s="20"/>
      <c r="AP29" s="18"/>
      <c r="AQ29" s="70"/>
      <c r="AR29" s="70"/>
      <c r="AS29" s="20"/>
      <c r="AT29" s="71"/>
      <c r="AU29" s="19"/>
      <c r="AV29" s="19"/>
      <c r="AW29" s="70"/>
      <c r="AX29" s="70"/>
      <c r="AY29" s="70"/>
      <c r="AZ29" s="32"/>
      <c r="BA29" s="121"/>
      <c r="BB29">
        <f t="shared" si="0"/>
        <v>24</v>
      </c>
    </row>
    <row r="30" spans="1:56" x14ac:dyDescent="0.25">
      <c r="A30" s="124"/>
      <c r="B30" s="80" t="s">
        <v>98</v>
      </c>
      <c r="C30" s="15"/>
      <c r="D30" s="19"/>
      <c r="E30" s="70"/>
      <c r="F30" s="15"/>
      <c r="G30" s="19"/>
      <c r="H30" s="19"/>
      <c r="I30" s="20"/>
      <c r="J30" s="18"/>
      <c r="K30" s="70"/>
      <c r="L30" s="70"/>
      <c r="M30" s="70"/>
      <c r="N30" s="17" t="s">
        <v>72</v>
      </c>
      <c r="O30" s="13" t="s">
        <v>72</v>
      </c>
      <c r="P30" s="13" t="s">
        <v>72</v>
      </c>
      <c r="Q30" s="13"/>
      <c r="R30" s="16"/>
      <c r="S30" s="19"/>
      <c r="T30" s="19"/>
      <c r="U30" s="18"/>
      <c r="V30" s="15"/>
      <c r="W30" s="19"/>
      <c r="X30" s="19"/>
      <c r="Y30" s="20"/>
      <c r="Z30" s="15"/>
      <c r="AA30" s="19"/>
      <c r="AB30" s="19"/>
      <c r="AC30" s="20"/>
      <c r="AD30" s="15"/>
      <c r="AE30" s="19"/>
      <c r="AF30" s="19"/>
      <c r="AG30" s="20"/>
      <c r="AH30" s="15"/>
      <c r="AI30" s="19"/>
      <c r="AJ30" s="19"/>
      <c r="AK30" s="70"/>
      <c r="AL30" s="15"/>
      <c r="AM30" s="19"/>
      <c r="AN30" s="19"/>
      <c r="AO30" s="20"/>
      <c r="AP30" s="18"/>
      <c r="AQ30" s="70"/>
      <c r="AR30" s="70"/>
      <c r="AS30" s="20"/>
      <c r="AT30" s="71"/>
      <c r="AU30" s="19"/>
      <c r="AV30" s="19"/>
      <c r="AW30" s="70"/>
      <c r="AX30" s="70"/>
      <c r="AY30" s="70"/>
      <c r="AZ30" s="11">
        <v>2</v>
      </c>
      <c r="BA30" s="121"/>
      <c r="BB30">
        <f t="shared" si="0"/>
        <v>25</v>
      </c>
    </row>
    <row r="31" spans="1:56" x14ac:dyDescent="0.25">
      <c r="A31" s="123" t="s">
        <v>2</v>
      </c>
      <c r="B31" s="79" t="s">
        <v>97</v>
      </c>
      <c r="C31" s="15"/>
      <c r="D31" s="19"/>
      <c r="E31" s="70"/>
      <c r="F31" s="15"/>
      <c r="G31" s="19"/>
      <c r="H31" s="19"/>
      <c r="I31" s="20"/>
      <c r="J31" s="18"/>
      <c r="K31" s="70"/>
      <c r="L31" s="70"/>
      <c r="M31" s="70"/>
      <c r="N31" s="17"/>
      <c r="O31" s="13"/>
      <c r="P31" s="13" t="s">
        <v>72</v>
      </c>
      <c r="Q31" s="13" t="s">
        <v>72</v>
      </c>
      <c r="R31" s="16"/>
      <c r="S31" s="19"/>
      <c r="T31" s="19"/>
      <c r="U31" s="18"/>
      <c r="V31" s="15"/>
      <c r="W31" s="19"/>
      <c r="X31" s="19"/>
      <c r="Y31" s="20"/>
      <c r="Z31" s="15"/>
      <c r="AA31" s="19"/>
      <c r="AB31" s="19"/>
      <c r="AC31" s="20"/>
      <c r="AD31" s="15"/>
      <c r="AE31" s="19"/>
      <c r="AF31" s="19"/>
      <c r="AG31" s="20"/>
      <c r="AH31" s="15"/>
      <c r="AI31" s="19"/>
      <c r="AJ31" s="19"/>
      <c r="AK31" s="70"/>
      <c r="AL31" s="15"/>
      <c r="AM31" s="19"/>
      <c r="AN31" s="19"/>
      <c r="AO31" s="20"/>
      <c r="AP31" s="18"/>
      <c r="AQ31" s="70"/>
      <c r="AR31" s="70"/>
      <c r="AS31" s="20"/>
      <c r="AT31" s="71"/>
      <c r="AU31" s="19"/>
      <c r="AV31" s="19"/>
      <c r="AW31" s="70"/>
      <c r="AX31" s="70"/>
      <c r="AY31" s="70"/>
      <c r="AZ31" s="32"/>
      <c r="BA31" s="121"/>
      <c r="BB31">
        <f t="shared" si="0"/>
        <v>26</v>
      </c>
    </row>
    <row r="32" spans="1:56" x14ac:dyDescent="0.25">
      <c r="A32" s="124"/>
      <c r="B32" s="80" t="s">
        <v>98</v>
      </c>
      <c r="C32" s="15"/>
      <c r="D32" s="19"/>
      <c r="E32" s="70"/>
      <c r="F32" s="15"/>
      <c r="G32" s="19"/>
      <c r="H32" s="19"/>
      <c r="I32" s="20"/>
      <c r="J32" s="18"/>
      <c r="K32" s="70"/>
      <c r="L32" s="70"/>
      <c r="M32" s="70"/>
      <c r="N32" s="17"/>
      <c r="O32" s="13"/>
      <c r="P32" s="13"/>
      <c r="Q32" s="13" t="s">
        <v>72</v>
      </c>
      <c r="R32" s="16" t="s">
        <v>72</v>
      </c>
      <c r="S32" s="19"/>
      <c r="T32" s="19"/>
      <c r="U32" s="18"/>
      <c r="V32" s="15"/>
      <c r="W32" s="19"/>
      <c r="X32" s="19"/>
      <c r="Y32" s="20"/>
      <c r="Z32" s="15"/>
      <c r="AA32" s="19"/>
      <c r="AB32" s="19"/>
      <c r="AC32" s="20"/>
      <c r="AD32" s="15"/>
      <c r="AE32" s="19"/>
      <c r="AF32" s="19"/>
      <c r="AG32" s="20"/>
      <c r="AH32" s="15"/>
      <c r="AI32" s="19"/>
      <c r="AJ32" s="19"/>
      <c r="AK32" s="70"/>
      <c r="AL32" s="15"/>
      <c r="AM32" s="19"/>
      <c r="AN32" s="19"/>
      <c r="AO32" s="20"/>
      <c r="AP32" s="18"/>
      <c r="AQ32" s="70"/>
      <c r="AR32" s="70"/>
      <c r="AS32" s="20"/>
      <c r="AT32" s="71"/>
      <c r="AU32" s="19"/>
      <c r="AV32" s="19"/>
      <c r="AW32" s="70"/>
      <c r="AX32" s="70"/>
      <c r="AY32" s="70"/>
      <c r="AZ32" s="11">
        <v>1</v>
      </c>
      <c r="BA32" s="121"/>
      <c r="BB32">
        <f t="shared" si="0"/>
        <v>27</v>
      </c>
    </row>
    <row r="33" spans="1:57" ht="30" customHeight="1" x14ac:dyDescent="0.25">
      <c r="A33" s="31" t="s">
        <v>13</v>
      </c>
      <c r="B33" s="29"/>
      <c r="C33" s="163"/>
      <c r="D33" s="159"/>
      <c r="E33" s="159"/>
      <c r="F33" s="163"/>
      <c r="G33" s="159"/>
      <c r="H33" s="159"/>
      <c r="I33" s="164"/>
      <c r="J33" s="159"/>
      <c r="K33" s="159"/>
      <c r="L33" s="159"/>
      <c r="M33" s="164"/>
      <c r="N33" s="117"/>
      <c r="O33" s="118"/>
      <c r="P33" s="118"/>
      <c r="Q33" s="119"/>
      <c r="R33" s="163"/>
      <c r="S33" s="159"/>
      <c r="T33" s="159"/>
      <c r="U33" s="159"/>
      <c r="V33" s="168"/>
      <c r="W33" s="169"/>
      <c r="X33" s="169"/>
      <c r="Y33" s="170"/>
      <c r="Z33" s="168"/>
      <c r="AA33" s="169"/>
      <c r="AB33" s="169"/>
      <c r="AC33" s="170"/>
      <c r="AD33" s="168"/>
      <c r="AE33" s="169"/>
      <c r="AF33" s="169"/>
      <c r="AG33" s="170"/>
      <c r="AH33" s="168"/>
      <c r="AI33" s="169"/>
      <c r="AJ33" s="169"/>
      <c r="AK33" s="204"/>
      <c r="AL33" s="168"/>
      <c r="AM33" s="169"/>
      <c r="AN33" s="169"/>
      <c r="AO33" s="170"/>
      <c r="AP33" s="160"/>
      <c r="AQ33" s="169"/>
      <c r="AR33" s="169"/>
      <c r="AS33" s="170"/>
      <c r="AT33" s="159"/>
      <c r="AU33" s="159"/>
      <c r="AV33" s="159"/>
      <c r="AW33" s="159"/>
      <c r="AX33" s="159"/>
      <c r="AY33" s="164"/>
      <c r="AZ33" s="30"/>
      <c r="BA33" s="121"/>
      <c r="BB33">
        <f t="shared" si="0"/>
        <v>28</v>
      </c>
    </row>
    <row r="34" spans="1:57" x14ac:dyDescent="0.25">
      <c r="A34" s="161" t="s">
        <v>15</v>
      </c>
      <c r="B34" s="79" t="s">
        <v>97</v>
      </c>
      <c r="C34" s="15"/>
      <c r="D34" s="19"/>
      <c r="E34" s="70"/>
      <c r="F34" s="15"/>
      <c r="G34" s="19"/>
      <c r="H34" s="19"/>
      <c r="I34" s="20"/>
      <c r="J34" s="18"/>
      <c r="K34" s="70"/>
      <c r="L34" s="70"/>
      <c r="M34" s="70"/>
      <c r="N34" s="17"/>
      <c r="O34" s="13"/>
      <c r="P34" s="13"/>
      <c r="Q34" s="13"/>
      <c r="R34" s="16" t="s">
        <v>72</v>
      </c>
      <c r="S34" s="19" t="s">
        <v>72</v>
      </c>
      <c r="T34" s="19"/>
      <c r="U34" s="18"/>
      <c r="V34" s="15"/>
      <c r="W34" s="19"/>
      <c r="X34" s="19"/>
      <c r="Y34" s="20"/>
      <c r="Z34" s="15"/>
      <c r="AA34" s="19"/>
      <c r="AB34" s="19"/>
      <c r="AC34" s="20"/>
      <c r="AD34" s="15"/>
      <c r="AE34" s="19"/>
      <c r="AF34" s="19"/>
      <c r="AG34" s="20"/>
      <c r="AH34" s="15"/>
      <c r="AI34" s="19"/>
      <c r="AJ34" s="19"/>
      <c r="AK34" s="70"/>
      <c r="AL34" s="15"/>
      <c r="AM34" s="19"/>
      <c r="AN34" s="19"/>
      <c r="AO34" s="20"/>
      <c r="AP34" s="18"/>
      <c r="AQ34" s="70"/>
      <c r="AR34" s="70"/>
      <c r="AS34" s="20"/>
      <c r="AT34" s="71"/>
      <c r="AU34" s="19"/>
      <c r="AV34" s="19"/>
      <c r="AW34" s="70"/>
      <c r="AX34" s="70"/>
      <c r="AY34" s="70"/>
      <c r="AZ34" s="32"/>
      <c r="BA34" s="121"/>
      <c r="BB34">
        <f t="shared" si="0"/>
        <v>29</v>
      </c>
    </row>
    <row r="35" spans="1:57" x14ac:dyDescent="0.25">
      <c r="A35" s="162"/>
      <c r="B35" s="80" t="s">
        <v>98</v>
      </c>
      <c r="C35" s="15"/>
      <c r="D35" s="19"/>
      <c r="E35" s="70"/>
      <c r="F35" s="15"/>
      <c r="G35" s="19"/>
      <c r="H35" s="19"/>
      <c r="I35" s="20"/>
      <c r="J35" s="18"/>
      <c r="K35" s="70"/>
      <c r="L35" s="70"/>
      <c r="M35" s="70"/>
      <c r="N35" s="17"/>
      <c r="O35" s="13"/>
      <c r="P35" s="13"/>
      <c r="Q35" s="13"/>
      <c r="R35" s="16"/>
      <c r="S35" s="19" t="s">
        <v>72</v>
      </c>
      <c r="T35" s="19" t="s">
        <v>72</v>
      </c>
      <c r="U35" s="18" t="s">
        <v>72</v>
      </c>
      <c r="V35" s="15"/>
      <c r="W35" s="19"/>
      <c r="X35" s="19"/>
      <c r="Y35" s="20"/>
      <c r="Z35" s="15"/>
      <c r="AA35" s="19"/>
      <c r="AB35" s="19"/>
      <c r="AC35" s="20"/>
      <c r="AD35" s="15"/>
      <c r="AE35" s="19"/>
      <c r="AF35" s="19"/>
      <c r="AG35" s="20"/>
      <c r="AH35" s="15"/>
      <c r="AI35" s="19"/>
      <c r="AJ35" s="19"/>
      <c r="AK35" s="70"/>
      <c r="AL35" s="15"/>
      <c r="AM35" s="19"/>
      <c r="AN35" s="19"/>
      <c r="AO35" s="20"/>
      <c r="AP35" s="18"/>
      <c r="AQ35" s="70"/>
      <c r="AR35" s="70"/>
      <c r="AS35" s="20"/>
      <c r="AT35" s="71"/>
      <c r="AU35" s="19"/>
      <c r="AV35" s="19"/>
      <c r="AW35" s="70"/>
      <c r="AX35" s="70"/>
      <c r="AY35" s="70"/>
      <c r="AZ35" s="11">
        <v>5</v>
      </c>
      <c r="BA35" s="121"/>
      <c r="BB35">
        <f t="shared" si="0"/>
        <v>30</v>
      </c>
    </row>
    <row r="36" spans="1:57" x14ac:dyDescent="0.25">
      <c r="A36" s="161" t="s">
        <v>16</v>
      </c>
      <c r="B36" s="79" t="s">
        <v>97</v>
      </c>
      <c r="C36" s="15"/>
      <c r="D36" s="19"/>
      <c r="E36" s="70"/>
      <c r="F36" s="15"/>
      <c r="G36" s="19"/>
      <c r="H36" s="19"/>
      <c r="I36" s="20"/>
      <c r="J36" s="18"/>
      <c r="K36" s="70"/>
      <c r="L36" s="70"/>
      <c r="M36" s="70"/>
      <c r="N36" s="17"/>
      <c r="O36" s="13"/>
      <c r="P36" s="13"/>
      <c r="Q36" s="13"/>
      <c r="R36" s="16"/>
      <c r="S36" s="19"/>
      <c r="T36" s="19" t="s">
        <v>72</v>
      </c>
      <c r="U36" s="18" t="s">
        <v>72</v>
      </c>
      <c r="V36" s="15" t="s">
        <v>72</v>
      </c>
      <c r="W36" s="19" t="s">
        <v>72</v>
      </c>
      <c r="X36" s="19" t="s">
        <v>72</v>
      </c>
      <c r="Y36" s="20" t="s">
        <v>72</v>
      </c>
      <c r="Z36" s="15"/>
      <c r="AA36" s="19"/>
      <c r="AB36" s="19"/>
      <c r="AC36" s="20"/>
      <c r="AD36" s="15"/>
      <c r="AE36" s="19"/>
      <c r="AF36" s="19"/>
      <c r="AG36" s="20"/>
      <c r="AH36" s="15"/>
      <c r="AI36" s="19"/>
      <c r="AJ36" s="19"/>
      <c r="AK36" s="70"/>
      <c r="AL36" s="15"/>
      <c r="AM36" s="19"/>
      <c r="AN36" s="19"/>
      <c r="AO36" s="20"/>
      <c r="AP36" s="18"/>
      <c r="AQ36" s="70"/>
      <c r="AR36" s="70"/>
      <c r="AS36" s="20"/>
      <c r="AT36" s="71"/>
      <c r="AU36" s="19"/>
      <c r="AV36" s="19"/>
      <c r="AW36" s="70"/>
      <c r="AX36" s="70"/>
      <c r="AY36" s="70"/>
      <c r="AZ36" s="32"/>
      <c r="BA36" s="121"/>
      <c r="BB36">
        <f t="shared" si="0"/>
        <v>31</v>
      </c>
    </row>
    <row r="37" spans="1:57" x14ac:dyDescent="0.25">
      <c r="A37" s="162"/>
      <c r="B37" s="80" t="s">
        <v>98</v>
      </c>
      <c r="C37" s="15"/>
      <c r="D37" s="19"/>
      <c r="E37" s="70"/>
      <c r="F37" s="15"/>
      <c r="G37" s="19"/>
      <c r="H37" s="19"/>
      <c r="I37" s="20"/>
      <c r="J37" s="18"/>
      <c r="K37" s="70"/>
      <c r="L37" s="70"/>
      <c r="M37" s="70"/>
      <c r="N37" s="17"/>
      <c r="O37" s="13"/>
      <c r="P37" s="13"/>
      <c r="Q37" s="13"/>
      <c r="R37" s="16"/>
      <c r="S37" s="19"/>
      <c r="T37" s="19"/>
      <c r="U37" s="18"/>
      <c r="V37" s="15" t="s">
        <v>72</v>
      </c>
      <c r="W37" s="19" t="s">
        <v>72</v>
      </c>
      <c r="X37" s="19" t="s">
        <v>72</v>
      </c>
      <c r="Y37" s="20" t="s">
        <v>72</v>
      </c>
      <c r="Z37" s="15" t="s">
        <v>72</v>
      </c>
      <c r="AA37" s="19"/>
      <c r="AB37" s="19"/>
      <c r="AC37" s="20"/>
      <c r="AD37" s="15"/>
      <c r="AE37" s="19"/>
      <c r="AF37" s="19"/>
      <c r="AG37" s="20"/>
      <c r="AH37" s="15"/>
      <c r="AI37" s="19"/>
      <c r="AJ37" s="19"/>
      <c r="AK37" s="70"/>
      <c r="AL37" s="15"/>
      <c r="AM37" s="19"/>
      <c r="AN37" s="19"/>
      <c r="AO37" s="20"/>
      <c r="AP37" s="18"/>
      <c r="AQ37" s="70"/>
      <c r="AR37" s="70"/>
      <c r="AS37" s="20"/>
      <c r="AT37" s="71"/>
      <c r="AU37" s="19"/>
      <c r="AV37" s="19"/>
      <c r="AW37" s="70"/>
      <c r="AX37" s="70"/>
      <c r="AY37" s="70"/>
      <c r="AZ37" s="11">
        <v>3</v>
      </c>
      <c r="BA37" s="121"/>
      <c r="BB37">
        <f t="shared" si="0"/>
        <v>32</v>
      </c>
    </row>
    <row r="38" spans="1:57" x14ac:dyDescent="0.25">
      <c r="A38" s="161" t="s">
        <v>17</v>
      </c>
      <c r="B38" s="79" t="s">
        <v>97</v>
      </c>
      <c r="C38" s="15"/>
      <c r="D38" s="19"/>
      <c r="E38" s="70"/>
      <c r="F38" s="15"/>
      <c r="G38" s="19"/>
      <c r="H38" s="19"/>
      <c r="I38" s="20"/>
      <c r="J38" s="18"/>
      <c r="K38" s="70"/>
      <c r="L38" s="70"/>
      <c r="M38" s="70"/>
      <c r="N38" s="17"/>
      <c r="O38" s="13"/>
      <c r="P38" s="13"/>
      <c r="Q38" s="13"/>
      <c r="R38" s="16"/>
      <c r="S38" s="19"/>
      <c r="T38" s="19"/>
      <c r="U38" s="18"/>
      <c r="V38" s="15"/>
      <c r="W38" s="19"/>
      <c r="X38" s="19"/>
      <c r="Y38" s="20"/>
      <c r="Z38" s="15" t="s">
        <v>72</v>
      </c>
      <c r="AA38" s="19"/>
      <c r="AB38" s="19"/>
      <c r="AC38" s="20"/>
      <c r="AD38" s="15"/>
      <c r="AE38" s="19"/>
      <c r="AF38" s="19"/>
      <c r="AG38" s="20"/>
      <c r="AH38" s="15"/>
      <c r="AI38" s="19"/>
      <c r="AJ38" s="19"/>
      <c r="AK38" s="70"/>
      <c r="AL38" s="15"/>
      <c r="AM38" s="19"/>
      <c r="AN38" s="19"/>
      <c r="AO38" s="20"/>
      <c r="AP38" s="18"/>
      <c r="AQ38" s="70"/>
      <c r="AR38" s="70"/>
      <c r="AS38" s="20"/>
      <c r="AT38" s="71"/>
      <c r="AU38" s="19"/>
      <c r="AV38" s="19"/>
      <c r="AW38" s="70"/>
      <c r="AX38" s="70"/>
      <c r="AY38" s="70"/>
      <c r="AZ38" s="32"/>
      <c r="BA38" s="121"/>
      <c r="BB38">
        <f t="shared" si="0"/>
        <v>33</v>
      </c>
    </row>
    <row r="39" spans="1:57" ht="15.75" thickBot="1" x14ac:dyDescent="0.3">
      <c r="A39" s="207"/>
      <c r="B39" s="80" t="s">
        <v>98</v>
      </c>
      <c r="C39" s="21"/>
      <c r="D39" s="12"/>
      <c r="E39" s="23"/>
      <c r="F39" s="48"/>
      <c r="G39" s="49"/>
      <c r="H39" s="49"/>
      <c r="I39" s="50"/>
      <c r="J39" s="26"/>
      <c r="K39" s="23"/>
      <c r="L39" s="23"/>
      <c r="M39" s="23"/>
      <c r="N39" s="24"/>
      <c r="O39" s="25"/>
      <c r="P39" s="25"/>
      <c r="Q39" s="25"/>
      <c r="R39" s="22"/>
      <c r="S39" s="12"/>
      <c r="T39" s="12"/>
      <c r="U39" s="26"/>
      <c r="V39" s="48"/>
      <c r="W39" s="49"/>
      <c r="X39" s="49"/>
      <c r="Y39" s="50"/>
      <c r="Z39" s="48" t="s">
        <v>72</v>
      </c>
      <c r="AA39" s="49" t="s">
        <v>72</v>
      </c>
      <c r="AB39" s="49"/>
      <c r="AC39" s="50"/>
      <c r="AD39" s="48"/>
      <c r="AE39" s="49"/>
      <c r="AF39" s="49"/>
      <c r="AG39" s="50"/>
      <c r="AH39" s="48"/>
      <c r="AI39" s="49"/>
      <c r="AJ39" s="49"/>
      <c r="AK39" s="72"/>
      <c r="AL39" s="48"/>
      <c r="AM39" s="49"/>
      <c r="AN39" s="49"/>
      <c r="AO39" s="50"/>
      <c r="AP39" s="51"/>
      <c r="AQ39" s="72"/>
      <c r="AR39" s="72"/>
      <c r="AS39" s="50"/>
      <c r="AT39" s="47"/>
      <c r="AU39" s="12"/>
      <c r="AV39" s="12"/>
      <c r="AW39" s="23"/>
      <c r="AX39" s="23"/>
      <c r="AY39" s="23"/>
      <c r="AZ39" s="27">
        <v>2</v>
      </c>
      <c r="BA39" s="122"/>
      <c r="BB39">
        <f t="shared" si="0"/>
        <v>34</v>
      </c>
    </row>
    <row r="40" spans="1:57" ht="45" customHeight="1" x14ac:dyDescent="0.25">
      <c r="A40" s="210" t="s">
        <v>81</v>
      </c>
      <c r="B40" s="211"/>
      <c r="C40" s="39">
        <v>0</v>
      </c>
      <c r="D40" s="40">
        <v>2000000</v>
      </c>
      <c r="E40" s="41">
        <v>0</v>
      </c>
      <c r="F40" s="88">
        <v>4000000</v>
      </c>
      <c r="G40" s="89"/>
      <c r="H40" s="89"/>
      <c r="I40" s="90"/>
      <c r="J40" s="88">
        <v>3000000</v>
      </c>
      <c r="K40" s="89"/>
      <c r="L40" s="89"/>
      <c r="M40" s="90"/>
      <c r="N40" s="88">
        <v>15000000</v>
      </c>
      <c r="O40" s="89"/>
      <c r="P40" s="89"/>
      <c r="Q40" s="90"/>
      <c r="R40" s="88">
        <v>5000000</v>
      </c>
      <c r="S40" s="89"/>
      <c r="T40" s="89"/>
      <c r="U40" s="90"/>
      <c r="V40" s="214">
        <v>5000000</v>
      </c>
      <c r="W40" s="215"/>
      <c r="X40" s="215"/>
      <c r="Y40" s="216"/>
      <c r="Z40" s="214">
        <v>0</v>
      </c>
      <c r="AA40" s="215"/>
      <c r="AB40" s="215"/>
      <c r="AC40" s="216"/>
      <c r="AD40" s="214">
        <v>0</v>
      </c>
      <c r="AE40" s="215"/>
      <c r="AF40" s="215"/>
      <c r="AG40" s="216"/>
      <c r="AH40" s="214">
        <v>0</v>
      </c>
      <c r="AI40" s="215"/>
      <c r="AJ40" s="215"/>
      <c r="AK40" s="216"/>
      <c r="AL40" s="214">
        <v>0</v>
      </c>
      <c r="AM40" s="215"/>
      <c r="AN40" s="215"/>
      <c r="AO40" s="216"/>
      <c r="AP40" s="214">
        <v>0</v>
      </c>
      <c r="AQ40" s="215"/>
      <c r="AR40" s="215"/>
      <c r="AS40" s="216"/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2">
        <v>0</v>
      </c>
      <c r="AZ40" s="34">
        <f>SUM(C40:AY40)</f>
        <v>34000000</v>
      </c>
      <c r="BA40" s="242" t="s">
        <v>80</v>
      </c>
      <c r="BB40">
        <f t="shared" si="0"/>
        <v>35</v>
      </c>
      <c r="BE40" s="33"/>
    </row>
    <row r="41" spans="1:57" ht="45.75" customHeight="1" thickBot="1" x14ac:dyDescent="0.3">
      <c r="A41" s="212" t="s">
        <v>82</v>
      </c>
      <c r="B41" s="213"/>
      <c r="C41" s="43">
        <v>0</v>
      </c>
      <c r="D41" s="44">
        <v>2000000</v>
      </c>
      <c r="E41" s="45">
        <v>0</v>
      </c>
      <c r="F41" s="189">
        <v>3000000</v>
      </c>
      <c r="G41" s="190"/>
      <c r="H41" s="190"/>
      <c r="I41" s="191"/>
      <c r="J41" s="189">
        <v>5000000</v>
      </c>
      <c r="K41" s="190"/>
      <c r="L41" s="190"/>
      <c r="M41" s="191"/>
      <c r="N41" s="189">
        <v>10000000</v>
      </c>
      <c r="O41" s="190"/>
      <c r="P41" s="190"/>
      <c r="Q41" s="191"/>
      <c r="R41" s="189">
        <v>7500000</v>
      </c>
      <c r="S41" s="190"/>
      <c r="T41" s="190"/>
      <c r="U41" s="191"/>
      <c r="V41" s="189">
        <v>7500000</v>
      </c>
      <c r="W41" s="190"/>
      <c r="X41" s="190"/>
      <c r="Y41" s="191"/>
      <c r="Z41" s="189">
        <v>0</v>
      </c>
      <c r="AA41" s="190"/>
      <c r="AB41" s="190"/>
      <c r="AC41" s="191"/>
      <c r="AD41" s="189">
        <v>0</v>
      </c>
      <c r="AE41" s="190"/>
      <c r="AF41" s="190"/>
      <c r="AG41" s="191"/>
      <c r="AH41" s="189">
        <v>0</v>
      </c>
      <c r="AI41" s="190"/>
      <c r="AJ41" s="190"/>
      <c r="AK41" s="191"/>
      <c r="AL41" s="189">
        <v>0</v>
      </c>
      <c r="AM41" s="190"/>
      <c r="AN41" s="190"/>
      <c r="AO41" s="191"/>
      <c r="AP41" s="189">
        <v>0</v>
      </c>
      <c r="AQ41" s="190"/>
      <c r="AR41" s="190"/>
      <c r="AS41" s="191"/>
      <c r="AT41" s="44">
        <v>0</v>
      </c>
      <c r="AU41" s="44">
        <v>0</v>
      </c>
      <c r="AV41" s="44">
        <v>0</v>
      </c>
      <c r="AW41" s="44">
        <v>0</v>
      </c>
      <c r="AX41" s="44">
        <v>0</v>
      </c>
      <c r="AY41" s="46">
        <v>0</v>
      </c>
      <c r="AZ41" s="35">
        <f>SUM(C41:AY41)</f>
        <v>35000000</v>
      </c>
      <c r="BA41" s="243"/>
      <c r="BB41">
        <f t="shared" si="0"/>
        <v>36</v>
      </c>
    </row>
    <row r="42" spans="1:57" ht="15" customHeight="1" thickBot="1" x14ac:dyDescent="0.3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43"/>
      <c r="BB42">
        <f t="shared" si="0"/>
        <v>37</v>
      </c>
    </row>
    <row r="43" spans="1:57" ht="45" customHeight="1" x14ac:dyDescent="0.25">
      <c r="A43" s="192" t="s">
        <v>83</v>
      </c>
      <c r="B43" s="193"/>
      <c r="C43" s="52">
        <v>0</v>
      </c>
      <c r="D43" s="53">
        <v>1000000</v>
      </c>
      <c r="E43" s="53">
        <v>1000000</v>
      </c>
      <c r="F43" s="88">
        <v>2000000</v>
      </c>
      <c r="G43" s="89"/>
      <c r="H43" s="89"/>
      <c r="I43" s="90"/>
      <c r="J43" s="89">
        <v>2000000</v>
      </c>
      <c r="K43" s="89"/>
      <c r="L43" s="89"/>
      <c r="M43" s="89"/>
      <c r="N43" s="88">
        <v>10000000</v>
      </c>
      <c r="O43" s="89"/>
      <c r="P43" s="89"/>
      <c r="Q43" s="89"/>
      <c r="R43" s="88">
        <v>6000000</v>
      </c>
      <c r="S43" s="89"/>
      <c r="T43" s="89"/>
      <c r="U43" s="89"/>
      <c r="V43" s="88">
        <v>6000000</v>
      </c>
      <c r="W43" s="89"/>
      <c r="X43" s="89"/>
      <c r="Y43" s="89"/>
      <c r="Z43" s="88">
        <v>2500000</v>
      </c>
      <c r="AA43" s="89"/>
      <c r="AB43" s="89"/>
      <c r="AC43" s="90"/>
      <c r="AD43" s="88">
        <v>0</v>
      </c>
      <c r="AE43" s="89"/>
      <c r="AF43" s="89"/>
      <c r="AG43" s="90"/>
      <c r="AH43" s="88">
        <v>0</v>
      </c>
      <c r="AI43" s="89"/>
      <c r="AJ43" s="89"/>
      <c r="AK43" s="90"/>
      <c r="AL43" s="88">
        <v>0</v>
      </c>
      <c r="AM43" s="89"/>
      <c r="AN43" s="89"/>
      <c r="AO43" s="90"/>
      <c r="AP43" s="88">
        <v>0</v>
      </c>
      <c r="AQ43" s="89"/>
      <c r="AR43" s="89"/>
      <c r="AS43" s="90"/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4">
        <v>0</v>
      </c>
      <c r="AZ43" s="36">
        <f t="shared" ref="AZ43" si="1">SUM(C43:AY43)</f>
        <v>30500000</v>
      </c>
      <c r="BA43" s="243"/>
      <c r="BB43">
        <f t="shared" si="0"/>
        <v>38</v>
      </c>
    </row>
    <row r="44" spans="1:57" ht="45" customHeight="1" thickBot="1" x14ac:dyDescent="0.3">
      <c r="A44" s="187" t="s">
        <v>84</v>
      </c>
      <c r="B44" s="188"/>
      <c r="C44" s="43">
        <v>0</v>
      </c>
      <c r="D44" s="44">
        <v>500000</v>
      </c>
      <c r="E44" s="45">
        <v>700000</v>
      </c>
      <c r="F44" s="189">
        <v>3000000</v>
      </c>
      <c r="G44" s="190"/>
      <c r="H44" s="190"/>
      <c r="I44" s="191"/>
      <c r="J44" s="190">
        <v>4500000</v>
      </c>
      <c r="K44" s="190"/>
      <c r="L44" s="190"/>
      <c r="M44" s="190"/>
      <c r="N44" s="189">
        <v>8900000</v>
      </c>
      <c r="O44" s="190"/>
      <c r="P44" s="190"/>
      <c r="Q44" s="190"/>
      <c r="R44" s="189">
        <v>8000000</v>
      </c>
      <c r="S44" s="190"/>
      <c r="T44" s="190"/>
      <c r="U44" s="190"/>
      <c r="V44" s="189">
        <v>4800000</v>
      </c>
      <c r="W44" s="190"/>
      <c r="X44" s="190"/>
      <c r="Y44" s="191"/>
      <c r="Z44" s="189">
        <v>1000000</v>
      </c>
      <c r="AA44" s="190"/>
      <c r="AB44" s="190"/>
      <c r="AC44" s="191"/>
      <c r="AD44" s="189">
        <v>0</v>
      </c>
      <c r="AE44" s="190"/>
      <c r="AF44" s="190"/>
      <c r="AG44" s="191"/>
      <c r="AH44" s="189">
        <v>0</v>
      </c>
      <c r="AI44" s="190"/>
      <c r="AJ44" s="190"/>
      <c r="AK44" s="191"/>
      <c r="AL44" s="189">
        <v>0</v>
      </c>
      <c r="AM44" s="190"/>
      <c r="AN44" s="190"/>
      <c r="AO44" s="191"/>
      <c r="AP44" s="189">
        <v>0</v>
      </c>
      <c r="AQ44" s="190"/>
      <c r="AR44" s="190"/>
      <c r="AS44" s="191"/>
      <c r="AT44" s="44">
        <v>0</v>
      </c>
      <c r="AU44" s="44">
        <v>0</v>
      </c>
      <c r="AV44" s="44">
        <v>0</v>
      </c>
      <c r="AW44" s="44">
        <v>0</v>
      </c>
      <c r="AX44" s="44">
        <v>0</v>
      </c>
      <c r="AY44" s="45">
        <v>0</v>
      </c>
      <c r="AZ44" s="37">
        <f>SUM(C44:AY44)</f>
        <v>31400000</v>
      </c>
      <c r="BA44" s="243"/>
      <c r="BB44">
        <f t="shared" si="0"/>
        <v>39</v>
      </c>
      <c r="BD44" s="33"/>
    </row>
    <row r="45" spans="1:57" ht="15" customHeight="1" thickBot="1" x14ac:dyDescent="0.3">
      <c r="A45" s="246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3"/>
      <c r="BB45">
        <f t="shared" si="0"/>
        <v>40</v>
      </c>
    </row>
    <row r="46" spans="1:57" ht="30" customHeight="1" x14ac:dyDescent="0.25">
      <c r="A46" s="185" t="s">
        <v>85</v>
      </c>
      <c r="B46" s="186"/>
      <c r="C46" s="52">
        <v>0</v>
      </c>
      <c r="D46" s="53">
        <v>500000</v>
      </c>
      <c r="E46" s="54">
        <v>700000</v>
      </c>
      <c r="F46" s="88">
        <v>3000000</v>
      </c>
      <c r="G46" s="89"/>
      <c r="H46" s="89"/>
      <c r="I46" s="90"/>
      <c r="J46" s="89">
        <v>4500000</v>
      </c>
      <c r="K46" s="89"/>
      <c r="L46" s="89"/>
      <c r="M46" s="89"/>
      <c r="N46" s="88">
        <v>4000000</v>
      </c>
      <c r="O46" s="89"/>
      <c r="P46" s="89"/>
      <c r="Q46" s="89"/>
      <c r="R46" s="88">
        <v>0</v>
      </c>
      <c r="S46" s="89"/>
      <c r="T46" s="89"/>
      <c r="U46" s="89"/>
      <c r="V46" s="88">
        <v>0</v>
      </c>
      <c r="W46" s="89"/>
      <c r="X46" s="89"/>
      <c r="Y46" s="90"/>
      <c r="Z46" s="88">
        <v>0</v>
      </c>
      <c r="AA46" s="89"/>
      <c r="AB46" s="89"/>
      <c r="AC46" s="90"/>
      <c r="AD46" s="88">
        <v>0</v>
      </c>
      <c r="AE46" s="89"/>
      <c r="AF46" s="89"/>
      <c r="AG46" s="90"/>
      <c r="AH46" s="88">
        <v>0</v>
      </c>
      <c r="AI46" s="89"/>
      <c r="AJ46" s="89"/>
      <c r="AK46" s="90"/>
      <c r="AL46" s="88">
        <v>0</v>
      </c>
      <c r="AM46" s="89"/>
      <c r="AN46" s="89"/>
      <c r="AO46" s="90"/>
      <c r="AP46" s="88">
        <v>0</v>
      </c>
      <c r="AQ46" s="89"/>
      <c r="AR46" s="89"/>
      <c r="AS46" s="90"/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54">
        <v>0</v>
      </c>
      <c r="AZ46" s="38">
        <f>SUM(C46:AY46)</f>
        <v>12700000</v>
      </c>
      <c r="BA46" s="243"/>
      <c r="BB46">
        <f t="shared" si="0"/>
        <v>41</v>
      </c>
    </row>
    <row r="47" spans="1:57" ht="30" customHeight="1" thickBot="1" x14ac:dyDescent="0.3">
      <c r="A47" s="196" t="s">
        <v>86</v>
      </c>
      <c r="B47" s="197"/>
      <c r="C47" s="43">
        <v>0</v>
      </c>
      <c r="D47" s="44">
        <v>0</v>
      </c>
      <c r="E47" s="45">
        <v>0</v>
      </c>
      <c r="F47" s="189">
        <v>0</v>
      </c>
      <c r="G47" s="190"/>
      <c r="H47" s="190"/>
      <c r="I47" s="191"/>
      <c r="J47" s="190">
        <v>0</v>
      </c>
      <c r="K47" s="190"/>
      <c r="L47" s="190"/>
      <c r="M47" s="190"/>
      <c r="N47" s="189">
        <v>4900000</v>
      </c>
      <c r="O47" s="190"/>
      <c r="P47" s="190"/>
      <c r="Q47" s="190"/>
      <c r="R47" s="189">
        <v>7000000</v>
      </c>
      <c r="S47" s="190"/>
      <c r="T47" s="190"/>
      <c r="U47" s="190"/>
      <c r="V47" s="189">
        <v>5000000</v>
      </c>
      <c r="W47" s="190"/>
      <c r="X47" s="190"/>
      <c r="Y47" s="191"/>
      <c r="Z47" s="189">
        <v>1800000</v>
      </c>
      <c r="AA47" s="190"/>
      <c r="AB47" s="190"/>
      <c r="AC47" s="191"/>
      <c r="AD47" s="189">
        <v>0</v>
      </c>
      <c r="AE47" s="190"/>
      <c r="AF47" s="190"/>
      <c r="AG47" s="191"/>
      <c r="AH47" s="189">
        <v>0</v>
      </c>
      <c r="AI47" s="190"/>
      <c r="AJ47" s="190"/>
      <c r="AK47" s="191"/>
      <c r="AL47" s="189">
        <v>0</v>
      </c>
      <c r="AM47" s="190"/>
      <c r="AN47" s="190"/>
      <c r="AO47" s="191"/>
      <c r="AP47" s="189">
        <v>0</v>
      </c>
      <c r="AQ47" s="190"/>
      <c r="AR47" s="190"/>
      <c r="AS47" s="191"/>
      <c r="AT47" s="44">
        <v>0</v>
      </c>
      <c r="AU47" s="44">
        <v>0</v>
      </c>
      <c r="AV47" s="59">
        <v>0</v>
      </c>
      <c r="AW47" s="59">
        <v>0</v>
      </c>
      <c r="AX47" s="59">
        <v>0</v>
      </c>
      <c r="AY47" s="60">
        <v>0</v>
      </c>
      <c r="AZ47" s="61">
        <f>SUM(C47:AY47)</f>
        <v>18700000</v>
      </c>
      <c r="BA47" s="243"/>
      <c r="BB47">
        <f t="shared" si="0"/>
        <v>42</v>
      </c>
    </row>
    <row r="48" spans="1:57" ht="20.25" customHeight="1" x14ac:dyDescent="0.25">
      <c r="A48" s="230" t="s">
        <v>5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2"/>
      <c r="AV48" s="236" t="s">
        <v>74</v>
      </c>
      <c r="AW48" s="237"/>
      <c r="AX48" s="237"/>
      <c r="AY48" s="238"/>
      <c r="AZ48" s="62">
        <f>SUM(AZ46:AZ47)</f>
        <v>31400000</v>
      </c>
      <c r="BA48" s="244"/>
      <c r="BB48">
        <f t="shared" si="0"/>
        <v>43</v>
      </c>
    </row>
    <row r="49" spans="1:54" ht="20.25" customHeight="1" thickBot="1" x14ac:dyDescent="0.3">
      <c r="A49" s="233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5"/>
      <c r="AV49" s="239"/>
      <c r="AW49" s="240"/>
      <c r="AX49" s="240"/>
      <c r="AY49" s="241"/>
      <c r="AZ49" s="63" t="str">
        <f>IF($AZ$48&lt;&gt;$AZ$44,"Fehlercode 2","")</f>
        <v/>
      </c>
      <c r="BA49" s="245"/>
      <c r="BB49">
        <f t="shared" si="0"/>
        <v>44</v>
      </c>
    </row>
    <row r="50" spans="1:54" ht="50.25" customHeight="1" x14ac:dyDescent="0.25">
      <c r="A50" s="198" t="s">
        <v>88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217" t="str">
        <f>IF(OR(AZ43&gt;AZ40*0.9,AZ44&gt;AZ41*0.9),"Fehlercode 1: Der Bedarf an Bundesmitteln ist zu hoch (über 90%)","")</f>
        <v/>
      </c>
      <c r="AW50" s="217"/>
      <c r="AX50" s="217"/>
      <c r="AY50" s="217"/>
      <c r="AZ50" s="217"/>
      <c r="BA50" s="219"/>
    </row>
    <row r="51" spans="1:54" ht="50.25" customHeight="1" thickBot="1" x14ac:dyDescent="0.3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18" t="str">
        <f>IF(AZ49="Fehlercode 2","Fehlercode 2: Der Mittelabfluss entspricht nicht dem IST-Stand Mittelbedarf Zuschuss BUND","")</f>
        <v/>
      </c>
      <c r="AW51" s="218"/>
      <c r="AX51" s="218"/>
      <c r="AY51" s="218"/>
      <c r="AZ51" s="218"/>
      <c r="BA51" s="220"/>
      <c r="BB51">
        <f>BB49+1</f>
        <v>45</v>
      </c>
    </row>
    <row r="52" spans="1:54" x14ac:dyDescent="0.25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BB52">
        <f t="shared" si="0"/>
        <v>46</v>
      </c>
    </row>
    <row r="53" spans="1:54" x14ac:dyDescent="0.25">
      <c r="A53" s="195"/>
      <c r="B53" s="195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BB53">
        <f t="shared" si="0"/>
        <v>47</v>
      </c>
    </row>
    <row r="54" spans="1:54" x14ac:dyDescent="0.25">
      <c r="A54" s="195"/>
      <c r="B54" s="195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BB54">
        <f t="shared" si="0"/>
        <v>48</v>
      </c>
    </row>
    <row r="55" spans="1:54" x14ac:dyDescent="0.25">
      <c r="A55" s="195"/>
      <c r="B55" s="195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BB55">
        <f t="shared" si="0"/>
        <v>49</v>
      </c>
    </row>
    <row r="56" spans="1:54" x14ac:dyDescent="0.25"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BB56">
        <f t="shared" si="0"/>
        <v>50</v>
      </c>
    </row>
    <row r="57" spans="1:54" x14ac:dyDescent="0.25"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BB57">
        <f t="shared" si="0"/>
        <v>51</v>
      </c>
    </row>
    <row r="58" spans="1:54" x14ac:dyDescent="0.25">
      <c r="BB58">
        <f t="shared" si="0"/>
        <v>52</v>
      </c>
    </row>
    <row r="59" spans="1:54" x14ac:dyDescent="0.25">
      <c r="BB59">
        <f t="shared" si="0"/>
        <v>53</v>
      </c>
    </row>
    <row r="60" spans="1:54" x14ac:dyDescent="0.25">
      <c r="BB60">
        <f t="shared" si="0"/>
        <v>54</v>
      </c>
    </row>
    <row r="61" spans="1:54" x14ac:dyDescent="0.25">
      <c r="BB61">
        <f t="shared" si="0"/>
        <v>55</v>
      </c>
    </row>
    <row r="62" spans="1:54" x14ac:dyDescent="0.25">
      <c r="BB62">
        <f t="shared" si="0"/>
        <v>56</v>
      </c>
    </row>
    <row r="63" spans="1:54" x14ac:dyDescent="0.25">
      <c r="BB63">
        <f t="shared" si="0"/>
        <v>57</v>
      </c>
    </row>
    <row r="64" spans="1:54" x14ac:dyDescent="0.25">
      <c r="BB64">
        <f t="shared" si="0"/>
        <v>58</v>
      </c>
    </row>
    <row r="65" spans="54:54" x14ac:dyDescent="0.25">
      <c r="BB65">
        <f t="shared" si="0"/>
        <v>59</v>
      </c>
    </row>
    <row r="66" spans="54:54" x14ac:dyDescent="0.25">
      <c r="BB66">
        <f t="shared" si="0"/>
        <v>60</v>
      </c>
    </row>
    <row r="67" spans="54:54" x14ac:dyDescent="0.25">
      <c r="BB67">
        <f t="shared" si="0"/>
        <v>61</v>
      </c>
    </row>
    <row r="68" spans="54:54" x14ac:dyDescent="0.25">
      <c r="BB68">
        <f t="shared" si="0"/>
        <v>62</v>
      </c>
    </row>
    <row r="69" spans="54:54" x14ac:dyDescent="0.25">
      <c r="BB69">
        <f t="shared" si="0"/>
        <v>63</v>
      </c>
    </row>
    <row r="70" spans="54:54" x14ac:dyDescent="0.25">
      <c r="BB70">
        <f t="shared" ref="BB70:BB90" si="2">BB69+1</f>
        <v>64</v>
      </c>
    </row>
    <row r="71" spans="54:54" x14ac:dyDescent="0.25">
      <c r="BB71">
        <f t="shared" si="2"/>
        <v>65</v>
      </c>
    </row>
    <row r="72" spans="54:54" x14ac:dyDescent="0.25">
      <c r="BB72">
        <f t="shared" si="2"/>
        <v>66</v>
      </c>
    </row>
    <row r="73" spans="54:54" x14ac:dyDescent="0.25">
      <c r="BB73">
        <f t="shared" si="2"/>
        <v>67</v>
      </c>
    </row>
    <row r="74" spans="54:54" x14ac:dyDescent="0.25">
      <c r="BB74">
        <f t="shared" si="2"/>
        <v>68</v>
      </c>
    </row>
    <row r="75" spans="54:54" x14ac:dyDescent="0.25">
      <c r="BB75">
        <f t="shared" si="2"/>
        <v>69</v>
      </c>
    </row>
    <row r="76" spans="54:54" x14ac:dyDescent="0.25">
      <c r="BB76">
        <f t="shared" si="2"/>
        <v>70</v>
      </c>
    </row>
    <row r="77" spans="54:54" x14ac:dyDescent="0.25">
      <c r="BB77">
        <f t="shared" si="2"/>
        <v>71</v>
      </c>
    </row>
    <row r="78" spans="54:54" x14ac:dyDescent="0.25">
      <c r="BB78">
        <f t="shared" si="2"/>
        <v>72</v>
      </c>
    </row>
    <row r="79" spans="54:54" x14ac:dyDescent="0.25">
      <c r="BB79">
        <f t="shared" si="2"/>
        <v>73</v>
      </c>
    </row>
    <row r="80" spans="54:54" x14ac:dyDescent="0.25">
      <c r="BB80">
        <f t="shared" si="2"/>
        <v>74</v>
      </c>
    </row>
    <row r="81" spans="54:54" x14ac:dyDescent="0.25">
      <c r="BB81">
        <f t="shared" si="2"/>
        <v>75</v>
      </c>
    </row>
    <row r="82" spans="54:54" x14ac:dyDescent="0.25">
      <c r="BB82">
        <f t="shared" si="2"/>
        <v>76</v>
      </c>
    </row>
    <row r="83" spans="54:54" x14ac:dyDescent="0.25">
      <c r="BB83">
        <f t="shared" si="2"/>
        <v>77</v>
      </c>
    </row>
    <row r="84" spans="54:54" x14ac:dyDescent="0.25">
      <c r="BB84">
        <f t="shared" si="2"/>
        <v>78</v>
      </c>
    </row>
    <row r="85" spans="54:54" x14ac:dyDescent="0.25">
      <c r="BB85">
        <f t="shared" si="2"/>
        <v>79</v>
      </c>
    </row>
    <row r="86" spans="54:54" x14ac:dyDescent="0.25">
      <c r="BB86">
        <f t="shared" si="2"/>
        <v>80</v>
      </c>
    </row>
    <row r="87" spans="54:54" x14ac:dyDescent="0.25">
      <c r="BB87">
        <f t="shared" si="2"/>
        <v>81</v>
      </c>
    </row>
    <row r="88" spans="54:54" x14ac:dyDescent="0.25">
      <c r="BB88">
        <f t="shared" si="2"/>
        <v>82</v>
      </c>
    </row>
    <row r="89" spans="54:54" x14ac:dyDescent="0.25">
      <c r="BB89">
        <f t="shared" si="2"/>
        <v>83</v>
      </c>
    </row>
    <row r="90" spans="54:54" x14ac:dyDescent="0.25">
      <c r="BB90">
        <f t="shared" si="2"/>
        <v>84</v>
      </c>
    </row>
    <row r="91" spans="54:54" x14ac:dyDescent="0.25">
      <c r="BB91">
        <v>0</v>
      </c>
    </row>
    <row r="92" spans="54:54" x14ac:dyDescent="0.25">
      <c r="BB92">
        <v>-1</v>
      </c>
    </row>
    <row r="93" spans="54:54" x14ac:dyDescent="0.25">
      <c r="BB93">
        <f>BB92-1</f>
        <v>-2</v>
      </c>
    </row>
    <row r="94" spans="54:54" x14ac:dyDescent="0.25">
      <c r="BB94">
        <f t="shared" ref="BB94:BB157" si="3">BB93-1</f>
        <v>-3</v>
      </c>
    </row>
    <row r="95" spans="54:54" x14ac:dyDescent="0.25">
      <c r="BB95">
        <f t="shared" si="3"/>
        <v>-4</v>
      </c>
    </row>
    <row r="96" spans="54:54" x14ac:dyDescent="0.25">
      <c r="BB96">
        <f t="shared" si="3"/>
        <v>-5</v>
      </c>
    </row>
    <row r="97" spans="54:54" x14ac:dyDescent="0.25">
      <c r="BB97">
        <f t="shared" si="3"/>
        <v>-6</v>
      </c>
    </row>
    <row r="98" spans="54:54" x14ac:dyDescent="0.25">
      <c r="BB98">
        <f t="shared" si="3"/>
        <v>-7</v>
      </c>
    </row>
    <row r="99" spans="54:54" x14ac:dyDescent="0.25">
      <c r="BB99">
        <f t="shared" si="3"/>
        <v>-8</v>
      </c>
    </row>
    <row r="100" spans="54:54" x14ac:dyDescent="0.25">
      <c r="BB100">
        <f t="shared" si="3"/>
        <v>-9</v>
      </c>
    </row>
    <row r="101" spans="54:54" x14ac:dyDescent="0.25">
      <c r="BB101">
        <f t="shared" si="3"/>
        <v>-10</v>
      </c>
    </row>
    <row r="102" spans="54:54" x14ac:dyDescent="0.25">
      <c r="BB102">
        <f t="shared" si="3"/>
        <v>-11</v>
      </c>
    </row>
    <row r="103" spans="54:54" x14ac:dyDescent="0.25">
      <c r="BB103">
        <f t="shared" si="3"/>
        <v>-12</v>
      </c>
    </row>
    <row r="104" spans="54:54" x14ac:dyDescent="0.25">
      <c r="BB104">
        <f t="shared" si="3"/>
        <v>-13</v>
      </c>
    </row>
    <row r="105" spans="54:54" x14ac:dyDescent="0.25">
      <c r="BB105">
        <f t="shared" si="3"/>
        <v>-14</v>
      </c>
    </row>
    <row r="106" spans="54:54" x14ac:dyDescent="0.25">
      <c r="BB106">
        <f t="shared" si="3"/>
        <v>-15</v>
      </c>
    </row>
    <row r="107" spans="54:54" x14ac:dyDescent="0.25">
      <c r="BB107">
        <f t="shared" si="3"/>
        <v>-16</v>
      </c>
    </row>
    <row r="108" spans="54:54" x14ac:dyDescent="0.25">
      <c r="BB108">
        <f t="shared" si="3"/>
        <v>-17</v>
      </c>
    </row>
    <row r="109" spans="54:54" x14ac:dyDescent="0.25">
      <c r="BB109">
        <f t="shared" si="3"/>
        <v>-18</v>
      </c>
    </row>
    <row r="110" spans="54:54" x14ac:dyDescent="0.25">
      <c r="BB110">
        <f t="shared" si="3"/>
        <v>-19</v>
      </c>
    </row>
    <row r="111" spans="54:54" x14ac:dyDescent="0.25">
      <c r="BB111">
        <f t="shared" si="3"/>
        <v>-20</v>
      </c>
    </row>
    <row r="112" spans="54:54" x14ac:dyDescent="0.25">
      <c r="BB112">
        <f t="shared" si="3"/>
        <v>-21</v>
      </c>
    </row>
    <row r="113" spans="54:54" x14ac:dyDescent="0.25">
      <c r="BB113">
        <f t="shared" si="3"/>
        <v>-22</v>
      </c>
    </row>
    <row r="114" spans="54:54" x14ac:dyDescent="0.25">
      <c r="BB114">
        <f t="shared" si="3"/>
        <v>-23</v>
      </c>
    </row>
    <row r="115" spans="54:54" x14ac:dyDescent="0.25">
      <c r="BB115">
        <f t="shared" si="3"/>
        <v>-24</v>
      </c>
    </row>
    <row r="116" spans="54:54" x14ac:dyDescent="0.25">
      <c r="BB116">
        <f t="shared" si="3"/>
        <v>-25</v>
      </c>
    </row>
    <row r="117" spans="54:54" x14ac:dyDescent="0.25">
      <c r="BB117">
        <f t="shared" si="3"/>
        <v>-26</v>
      </c>
    </row>
    <row r="118" spans="54:54" x14ac:dyDescent="0.25">
      <c r="BB118">
        <f t="shared" si="3"/>
        <v>-27</v>
      </c>
    </row>
    <row r="119" spans="54:54" x14ac:dyDescent="0.25">
      <c r="BB119">
        <f t="shared" si="3"/>
        <v>-28</v>
      </c>
    </row>
    <row r="120" spans="54:54" x14ac:dyDescent="0.25">
      <c r="BB120">
        <f t="shared" si="3"/>
        <v>-29</v>
      </c>
    </row>
    <row r="121" spans="54:54" x14ac:dyDescent="0.25">
      <c r="BB121">
        <f t="shared" si="3"/>
        <v>-30</v>
      </c>
    </row>
    <row r="122" spans="54:54" x14ac:dyDescent="0.25">
      <c r="BB122">
        <f t="shared" si="3"/>
        <v>-31</v>
      </c>
    </row>
    <row r="123" spans="54:54" x14ac:dyDescent="0.25">
      <c r="BB123">
        <f t="shared" si="3"/>
        <v>-32</v>
      </c>
    </row>
    <row r="124" spans="54:54" x14ac:dyDescent="0.25">
      <c r="BB124">
        <f t="shared" si="3"/>
        <v>-33</v>
      </c>
    </row>
    <row r="125" spans="54:54" x14ac:dyDescent="0.25">
      <c r="BB125">
        <f t="shared" si="3"/>
        <v>-34</v>
      </c>
    </row>
    <row r="126" spans="54:54" x14ac:dyDescent="0.25">
      <c r="BB126">
        <f t="shared" si="3"/>
        <v>-35</v>
      </c>
    </row>
    <row r="127" spans="54:54" x14ac:dyDescent="0.25">
      <c r="BB127">
        <f t="shared" si="3"/>
        <v>-36</v>
      </c>
    </row>
    <row r="128" spans="54:54" x14ac:dyDescent="0.25">
      <c r="BB128">
        <f t="shared" si="3"/>
        <v>-37</v>
      </c>
    </row>
    <row r="129" spans="54:54" x14ac:dyDescent="0.25">
      <c r="BB129">
        <f t="shared" si="3"/>
        <v>-38</v>
      </c>
    </row>
    <row r="130" spans="54:54" x14ac:dyDescent="0.25">
      <c r="BB130">
        <f t="shared" si="3"/>
        <v>-39</v>
      </c>
    </row>
    <row r="131" spans="54:54" x14ac:dyDescent="0.25">
      <c r="BB131">
        <f t="shared" si="3"/>
        <v>-40</v>
      </c>
    </row>
    <row r="132" spans="54:54" x14ac:dyDescent="0.25">
      <c r="BB132">
        <f t="shared" si="3"/>
        <v>-41</v>
      </c>
    </row>
    <row r="133" spans="54:54" x14ac:dyDescent="0.25">
      <c r="BB133">
        <f t="shared" si="3"/>
        <v>-42</v>
      </c>
    </row>
    <row r="134" spans="54:54" x14ac:dyDescent="0.25">
      <c r="BB134">
        <f t="shared" si="3"/>
        <v>-43</v>
      </c>
    </row>
    <row r="135" spans="54:54" x14ac:dyDescent="0.25">
      <c r="BB135">
        <f t="shared" si="3"/>
        <v>-44</v>
      </c>
    </row>
    <row r="136" spans="54:54" x14ac:dyDescent="0.25">
      <c r="BB136">
        <f t="shared" si="3"/>
        <v>-45</v>
      </c>
    </row>
    <row r="137" spans="54:54" x14ac:dyDescent="0.25">
      <c r="BB137">
        <f t="shared" si="3"/>
        <v>-46</v>
      </c>
    </row>
    <row r="138" spans="54:54" x14ac:dyDescent="0.25">
      <c r="BB138">
        <f t="shared" si="3"/>
        <v>-47</v>
      </c>
    </row>
    <row r="139" spans="54:54" x14ac:dyDescent="0.25">
      <c r="BB139">
        <f t="shared" si="3"/>
        <v>-48</v>
      </c>
    </row>
    <row r="140" spans="54:54" x14ac:dyDescent="0.25">
      <c r="BB140">
        <f t="shared" si="3"/>
        <v>-49</v>
      </c>
    </row>
    <row r="141" spans="54:54" x14ac:dyDescent="0.25">
      <c r="BB141">
        <f t="shared" si="3"/>
        <v>-50</v>
      </c>
    </row>
    <row r="142" spans="54:54" x14ac:dyDescent="0.25">
      <c r="BB142">
        <f t="shared" si="3"/>
        <v>-51</v>
      </c>
    </row>
    <row r="143" spans="54:54" x14ac:dyDescent="0.25">
      <c r="BB143">
        <f t="shared" si="3"/>
        <v>-52</v>
      </c>
    </row>
    <row r="144" spans="54:54" x14ac:dyDescent="0.25">
      <c r="BB144">
        <f t="shared" si="3"/>
        <v>-53</v>
      </c>
    </row>
    <row r="145" spans="54:54" x14ac:dyDescent="0.25">
      <c r="BB145">
        <f t="shared" si="3"/>
        <v>-54</v>
      </c>
    </row>
    <row r="146" spans="54:54" x14ac:dyDescent="0.25">
      <c r="BB146">
        <f t="shared" si="3"/>
        <v>-55</v>
      </c>
    </row>
    <row r="147" spans="54:54" x14ac:dyDescent="0.25">
      <c r="BB147">
        <f t="shared" si="3"/>
        <v>-56</v>
      </c>
    </row>
    <row r="148" spans="54:54" x14ac:dyDescent="0.25">
      <c r="BB148">
        <f t="shared" si="3"/>
        <v>-57</v>
      </c>
    </row>
    <row r="149" spans="54:54" x14ac:dyDescent="0.25">
      <c r="BB149">
        <f t="shared" si="3"/>
        <v>-58</v>
      </c>
    </row>
    <row r="150" spans="54:54" x14ac:dyDescent="0.25">
      <c r="BB150">
        <f t="shared" si="3"/>
        <v>-59</v>
      </c>
    </row>
    <row r="151" spans="54:54" x14ac:dyDescent="0.25">
      <c r="BB151">
        <f t="shared" si="3"/>
        <v>-60</v>
      </c>
    </row>
    <row r="152" spans="54:54" x14ac:dyDescent="0.25">
      <c r="BB152">
        <f t="shared" si="3"/>
        <v>-61</v>
      </c>
    </row>
    <row r="153" spans="54:54" x14ac:dyDescent="0.25">
      <c r="BB153">
        <f t="shared" si="3"/>
        <v>-62</v>
      </c>
    </row>
    <row r="154" spans="54:54" x14ac:dyDescent="0.25">
      <c r="BB154">
        <f t="shared" si="3"/>
        <v>-63</v>
      </c>
    </row>
    <row r="155" spans="54:54" x14ac:dyDescent="0.25">
      <c r="BB155">
        <f t="shared" si="3"/>
        <v>-64</v>
      </c>
    </row>
    <row r="156" spans="54:54" x14ac:dyDescent="0.25">
      <c r="BB156">
        <f t="shared" si="3"/>
        <v>-65</v>
      </c>
    </row>
    <row r="157" spans="54:54" x14ac:dyDescent="0.25">
      <c r="BB157">
        <f t="shared" si="3"/>
        <v>-66</v>
      </c>
    </row>
    <row r="158" spans="54:54" x14ac:dyDescent="0.25">
      <c r="BB158">
        <f t="shared" ref="BB158:BB175" si="4">BB157-1</f>
        <v>-67</v>
      </c>
    </row>
    <row r="159" spans="54:54" x14ac:dyDescent="0.25">
      <c r="BB159">
        <f t="shared" si="4"/>
        <v>-68</v>
      </c>
    </row>
    <row r="160" spans="54:54" x14ac:dyDescent="0.25">
      <c r="BB160">
        <f t="shared" si="4"/>
        <v>-69</v>
      </c>
    </row>
    <row r="161" spans="54:54" x14ac:dyDescent="0.25">
      <c r="BB161">
        <f t="shared" si="4"/>
        <v>-70</v>
      </c>
    </row>
    <row r="162" spans="54:54" x14ac:dyDescent="0.25">
      <c r="BB162">
        <f t="shared" si="4"/>
        <v>-71</v>
      </c>
    </row>
    <row r="163" spans="54:54" x14ac:dyDescent="0.25">
      <c r="BB163">
        <f t="shared" si="4"/>
        <v>-72</v>
      </c>
    </row>
    <row r="164" spans="54:54" x14ac:dyDescent="0.25">
      <c r="BB164">
        <f t="shared" si="4"/>
        <v>-73</v>
      </c>
    </row>
    <row r="165" spans="54:54" x14ac:dyDescent="0.25">
      <c r="BB165">
        <f t="shared" si="4"/>
        <v>-74</v>
      </c>
    </row>
    <row r="166" spans="54:54" x14ac:dyDescent="0.25">
      <c r="BB166">
        <f t="shared" si="4"/>
        <v>-75</v>
      </c>
    </row>
    <row r="167" spans="54:54" x14ac:dyDescent="0.25">
      <c r="BB167">
        <f t="shared" si="4"/>
        <v>-76</v>
      </c>
    </row>
    <row r="168" spans="54:54" x14ac:dyDescent="0.25">
      <c r="BB168">
        <f t="shared" si="4"/>
        <v>-77</v>
      </c>
    </row>
    <row r="169" spans="54:54" x14ac:dyDescent="0.25">
      <c r="BB169">
        <f t="shared" si="4"/>
        <v>-78</v>
      </c>
    </row>
    <row r="170" spans="54:54" x14ac:dyDescent="0.25">
      <c r="BB170">
        <f t="shared" si="4"/>
        <v>-79</v>
      </c>
    </row>
    <row r="171" spans="54:54" x14ac:dyDescent="0.25">
      <c r="BB171">
        <f t="shared" si="4"/>
        <v>-80</v>
      </c>
    </row>
    <row r="172" spans="54:54" x14ac:dyDescent="0.25">
      <c r="BB172">
        <f t="shared" si="4"/>
        <v>-81</v>
      </c>
    </row>
    <row r="173" spans="54:54" x14ac:dyDescent="0.25">
      <c r="BB173">
        <f t="shared" si="4"/>
        <v>-82</v>
      </c>
    </row>
    <row r="174" spans="54:54" x14ac:dyDescent="0.25">
      <c r="BB174">
        <f t="shared" si="4"/>
        <v>-83</v>
      </c>
    </row>
    <row r="175" spans="54:54" x14ac:dyDescent="0.25">
      <c r="BB175">
        <f t="shared" si="4"/>
        <v>-84</v>
      </c>
    </row>
  </sheetData>
  <sheetProtection password="E31B" sheet="1" formatCells="0" formatColumns="0" formatRows="0"/>
  <mergeCells count="175">
    <mergeCell ref="C56:M56"/>
    <mergeCell ref="C57:M57"/>
    <mergeCell ref="A52:M52"/>
    <mergeCell ref="A53:B53"/>
    <mergeCell ref="C53:M53"/>
    <mergeCell ref="A54:B54"/>
    <mergeCell ref="C54:M54"/>
    <mergeCell ref="A55:B55"/>
    <mergeCell ref="C55:M55"/>
    <mergeCell ref="V46:Y46"/>
    <mergeCell ref="A48:AU49"/>
    <mergeCell ref="AV48:AY49"/>
    <mergeCell ref="A50:AU51"/>
    <mergeCell ref="AV50:AZ50"/>
    <mergeCell ref="BA50:BA51"/>
    <mergeCell ref="AV51:AZ51"/>
    <mergeCell ref="V47:Y47"/>
    <mergeCell ref="Z47:AC47"/>
    <mergeCell ref="AD47:AG47"/>
    <mergeCell ref="AH47:AK47"/>
    <mergeCell ref="AL47:AO47"/>
    <mergeCell ref="AP47:AS47"/>
    <mergeCell ref="A47:B47"/>
    <mergeCell ref="F47:I47"/>
    <mergeCell ref="J47:M47"/>
    <mergeCell ref="N47:Q47"/>
    <mergeCell ref="R47:U47"/>
    <mergeCell ref="BA40:BA49"/>
    <mergeCell ref="A41:B41"/>
    <mergeCell ref="F41:I41"/>
    <mergeCell ref="J41:M41"/>
    <mergeCell ref="N41:Q41"/>
    <mergeCell ref="R41:U41"/>
    <mergeCell ref="Z44:AC44"/>
    <mergeCell ref="AD44:AG44"/>
    <mergeCell ref="AH44:AK44"/>
    <mergeCell ref="AL44:AO44"/>
    <mergeCell ref="AP44:AS44"/>
    <mergeCell ref="AL43:AO43"/>
    <mergeCell ref="AP43:AS43"/>
    <mergeCell ref="A46:B46"/>
    <mergeCell ref="F46:I46"/>
    <mergeCell ref="J46:M46"/>
    <mergeCell ref="N46:Q46"/>
    <mergeCell ref="R46:U46"/>
    <mergeCell ref="A45:AZ45"/>
    <mergeCell ref="A44:B44"/>
    <mergeCell ref="F44:I44"/>
    <mergeCell ref="J44:M44"/>
    <mergeCell ref="N44:Q44"/>
    <mergeCell ref="R44:U44"/>
    <mergeCell ref="V44:Y44"/>
    <mergeCell ref="Z46:AC46"/>
    <mergeCell ref="AD46:AG46"/>
    <mergeCell ref="AH46:AK46"/>
    <mergeCell ref="AL46:AO46"/>
    <mergeCell ref="AP46:AS46"/>
    <mergeCell ref="V43:Y43"/>
    <mergeCell ref="Z43:AC43"/>
    <mergeCell ref="AD43:AG43"/>
    <mergeCell ref="AH43:AK43"/>
    <mergeCell ref="AD41:AG41"/>
    <mergeCell ref="AH41:AK41"/>
    <mergeCell ref="A42:AZ42"/>
    <mergeCell ref="A43:B43"/>
    <mergeCell ref="F43:I43"/>
    <mergeCell ref="J43:M43"/>
    <mergeCell ref="N43:Q43"/>
    <mergeCell ref="R43:U43"/>
    <mergeCell ref="V41:Y41"/>
    <mergeCell ref="AL41:AO41"/>
    <mergeCell ref="AP41:AS41"/>
    <mergeCell ref="A38:A39"/>
    <mergeCell ref="A40:B40"/>
    <mergeCell ref="F40:I40"/>
    <mergeCell ref="J40:M40"/>
    <mergeCell ref="Z33:AC33"/>
    <mergeCell ref="AD33:AG33"/>
    <mergeCell ref="AH33:AK33"/>
    <mergeCell ref="AL40:AO40"/>
    <mergeCell ref="AP40:AS40"/>
    <mergeCell ref="Z41:AC41"/>
    <mergeCell ref="N40:Q40"/>
    <mergeCell ref="R40:U40"/>
    <mergeCell ref="V40:Y40"/>
    <mergeCell ref="Z40:AC40"/>
    <mergeCell ref="AD40:AG40"/>
    <mergeCell ref="AH40:AK40"/>
    <mergeCell ref="AT33:AY33"/>
    <mergeCell ref="C33:E33"/>
    <mergeCell ref="F33:I33"/>
    <mergeCell ref="J33:M33"/>
    <mergeCell ref="N33:Q33"/>
    <mergeCell ref="R33:U33"/>
    <mergeCell ref="V33:Y33"/>
    <mergeCell ref="A34:A35"/>
    <mergeCell ref="A36:A37"/>
    <mergeCell ref="A25:A26"/>
    <mergeCell ref="A27:A28"/>
    <mergeCell ref="A29:A30"/>
    <mergeCell ref="A31:A32"/>
    <mergeCell ref="Z17:AC17"/>
    <mergeCell ref="AD17:AG17"/>
    <mergeCell ref="AH17:AK17"/>
    <mergeCell ref="AL33:AO33"/>
    <mergeCell ref="AP33:AS33"/>
    <mergeCell ref="A19:A20"/>
    <mergeCell ref="A21:A22"/>
    <mergeCell ref="A23:A24"/>
    <mergeCell ref="AT16:AT18"/>
    <mergeCell ref="AU16:AU18"/>
    <mergeCell ref="AV16:AV18"/>
    <mergeCell ref="J16:M16"/>
    <mergeCell ref="N16:Q16"/>
    <mergeCell ref="R16:U16"/>
    <mergeCell ref="V16:Y16"/>
    <mergeCell ref="Z16:AC16"/>
    <mergeCell ref="AD16:AG16"/>
    <mergeCell ref="D12:E12"/>
    <mergeCell ref="F12:J12"/>
    <mergeCell ref="K12:O12"/>
    <mergeCell ref="A13:BA15"/>
    <mergeCell ref="A16:B18"/>
    <mergeCell ref="C16:C18"/>
    <mergeCell ref="D16:D18"/>
    <mergeCell ref="E16:E18"/>
    <mergeCell ref="F16:I16"/>
    <mergeCell ref="AL17:AO17"/>
    <mergeCell ref="AP17:AS17"/>
    <mergeCell ref="AW16:AW18"/>
    <mergeCell ref="AX16:AX18"/>
    <mergeCell ref="AY16:AY18"/>
    <mergeCell ref="AZ16:AZ18"/>
    <mergeCell ref="BA16:BA39"/>
    <mergeCell ref="F17:I17"/>
    <mergeCell ref="J17:M17"/>
    <mergeCell ref="N17:Q17"/>
    <mergeCell ref="R17:U17"/>
    <mergeCell ref="V17:Y17"/>
    <mergeCell ref="AH16:AK16"/>
    <mergeCell ref="AL16:AO16"/>
    <mergeCell ref="AP16:AS16"/>
    <mergeCell ref="A6:C6"/>
    <mergeCell ref="D6:BA6"/>
    <mergeCell ref="A7:C7"/>
    <mergeCell ref="D7:E7"/>
    <mergeCell ref="F7:J7"/>
    <mergeCell ref="K7:O7"/>
    <mergeCell ref="P7:BA12"/>
    <mergeCell ref="A8:C8"/>
    <mergeCell ref="A10:C10"/>
    <mergeCell ref="D10:E10"/>
    <mergeCell ref="F10:J10"/>
    <mergeCell ref="K10:O10"/>
    <mergeCell ref="A11:C11"/>
    <mergeCell ref="D11:E11"/>
    <mergeCell ref="F11:J11"/>
    <mergeCell ref="K11:O11"/>
    <mergeCell ref="D8:E8"/>
    <mergeCell ref="F8:J8"/>
    <mergeCell ref="K8:O8"/>
    <mergeCell ref="A9:C9"/>
    <mergeCell ref="D9:E9"/>
    <mergeCell ref="F9:J9"/>
    <mergeCell ref="K9:O9"/>
    <mergeCell ref="A12:C12"/>
    <mergeCell ref="A2:BA2"/>
    <mergeCell ref="A3:C3"/>
    <mergeCell ref="D3:E3"/>
    <mergeCell ref="G3:L3"/>
    <mergeCell ref="N3:BA3"/>
    <mergeCell ref="A4:C4"/>
    <mergeCell ref="D4:BA4"/>
    <mergeCell ref="A5:C5"/>
    <mergeCell ref="D5:BA5"/>
  </mergeCells>
  <conditionalFormatting sqref="AZ44">
    <cfRule type="cellIs" dxfId="36" priority="10" operator="greaterThan">
      <formula>$AZ$41*0.9</formula>
    </cfRule>
  </conditionalFormatting>
  <conditionalFormatting sqref="AZ47">
    <cfRule type="expression" dxfId="35" priority="37">
      <formula>AZ46+AZ47&lt;&gt;AZ44</formula>
    </cfRule>
  </conditionalFormatting>
  <conditionalFormatting sqref="C19:AY19">
    <cfRule type="containsText" dxfId="34" priority="36" operator="containsText" text="X">
      <formula>NOT(ISERROR(SEARCH("X",C19)))</formula>
    </cfRule>
  </conditionalFormatting>
  <conditionalFormatting sqref="C32:AY32">
    <cfRule type="expression" dxfId="33" priority="18">
      <formula>AND(C32="X",C31&lt;&gt;"X")</formula>
    </cfRule>
    <cfRule type="containsText" dxfId="32" priority="35" operator="containsText" text="X">
      <formula>NOT(ISERROR(SEARCH("X",C32)))</formula>
    </cfRule>
  </conditionalFormatting>
  <conditionalFormatting sqref="C22:AY22">
    <cfRule type="expression" dxfId="31" priority="33">
      <formula>AND(C22="X",C21&lt;&gt;"X")</formula>
    </cfRule>
    <cfRule type="containsText" dxfId="30" priority="34" operator="containsText" text="X">
      <formula>NOT(ISERROR(SEARCH("X",C22)))</formula>
    </cfRule>
  </conditionalFormatting>
  <conditionalFormatting sqref="C21:AY21">
    <cfRule type="containsText" dxfId="29" priority="32" operator="containsText" text="X">
      <formula>NOT(ISERROR(SEARCH("X",C21)))</formula>
    </cfRule>
  </conditionalFormatting>
  <conditionalFormatting sqref="C23:AY23">
    <cfRule type="containsText" dxfId="28" priority="31" operator="containsText" text="X">
      <formula>NOT(ISERROR(SEARCH("X",C23)))</formula>
    </cfRule>
  </conditionalFormatting>
  <conditionalFormatting sqref="C24:AY24">
    <cfRule type="expression" dxfId="27" priority="20">
      <formula>AND(C24="X",C23&lt;&gt;"X")</formula>
    </cfRule>
    <cfRule type="containsText" dxfId="26" priority="30" operator="containsText" text="X">
      <formula>NOT(ISERROR(SEARCH("X",C24)))</formula>
    </cfRule>
  </conditionalFormatting>
  <conditionalFormatting sqref="C26:AY26">
    <cfRule type="expression" dxfId="25" priority="23">
      <formula>AND(C26="X",C25&lt;&gt;"X")</formula>
    </cfRule>
    <cfRule type="containsText" dxfId="24" priority="29" operator="containsText" text="X">
      <formula>NOT(ISERROR(SEARCH("X",C26)))</formula>
    </cfRule>
  </conditionalFormatting>
  <conditionalFormatting sqref="C28:AY28">
    <cfRule type="expression" dxfId="23" priority="21">
      <formula>AND(C28="X",C27&lt;&gt;"X")</formula>
    </cfRule>
    <cfRule type="containsText" dxfId="22" priority="28" operator="containsText" text="X">
      <formula>NOT(ISERROR(SEARCH("X",C28)))</formula>
    </cfRule>
  </conditionalFormatting>
  <conditionalFormatting sqref="C30:AY30">
    <cfRule type="expression" dxfId="21" priority="19">
      <formula>AND(C30="X",C29&lt;&gt;"X")</formula>
    </cfRule>
    <cfRule type="containsText" dxfId="20" priority="27" operator="containsText" text="X">
      <formula>NOT(ISERROR(SEARCH("X",C30)))</formula>
    </cfRule>
  </conditionalFormatting>
  <conditionalFormatting sqref="C37:AY37">
    <cfRule type="expression" dxfId="19" priority="11">
      <formula>AND(C37="X",C36&lt;&gt;"X")</formula>
    </cfRule>
    <cfRule type="containsText" dxfId="18" priority="26" operator="containsText" text="X">
      <formula>NOT(ISERROR(SEARCH("X",C37)))</formula>
    </cfRule>
  </conditionalFormatting>
  <conditionalFormatting sqref="C35:AY35">
    <cfRule type="expression" dxfId="17" priority="12">
      <formula>AND(C35="X",C34&lt;&gt;"X")</formula>
    </cfRule>
    <cfRule type="containsText" dxfId="16" priority="25" operator="containsText" text="X">
      <formula>NOT(ISERROR(SEARCH("X",C35)))</formula>
    </cfRule>
  </conditionalFormatting>
  <conditionalFormatting sqref="C25:AY25">
    <cfRule type="containsText" dxfId="15" priority="24" operator="containsText" text="X">
      <formula>NOT(ISERROR(SEARCH("X",C25)))</formula>
    </cfRule>
  </conditionalFormatting>
  <conditionalFormatting sqref="C27:AY27">
    <cfRule type="containsText" dxfId="14" priority="22" operator="containsText" text="X">
      <formula>NOT(ISERROR(SEARCH("X",C27)))</formula>
    </cfRule>
  </conditionalFormatting>
  <conditionalFormatting sqref="C31:AY31">
    <cfRule type="containsText" dxfId="13" priority="17" operator="containsText" text="X">
      <formula>NOT(ISERROR(SEARCH("X",C31)))</formula>
    </cfRule>
  </conditionalFormatting>
  <conditionalFormatting sqref="C29:AY29">
    <cfRule type="containsText" dxfId="12" priority="16" operator="containsText" text="X">
      <formula>NOT(ISERROR(SEARCH("X",C29)))</formula>
    </cfRule>
  </conditionalFormatting>
  <conditionalFormatting sqref="C34:AY34">
    <cfRule type="containsText" dxfId="11" priority="15" operator="containsText" text="X">
      <formula>NOT(ISERROR(SEARCH("X",C34)))</formula>
    </cfRule>
  </conditionalFormatting>
  <conditionalFormatting sqref="C36:AY36">
    <cfRule type="containsText" dxfId="10" priority="14" operator="containsText" text="X">
      <formula>NOT(ISERROR(SEARCH("X",C36)))</formula>
    </cfRule>
  </conditionalFormatting>
  <conditionalFormatting sqref="C38:AY38">
    <cfRule type="containsText" dxfId="9" priority="13" operator="containsText" text="X">
      <formula>NOT(ISERROR(SEARCH("X",C38)))</formula>
    </cfRule>
  </conditionalFormatting>
  <conditionalFormatting sqref="C39:AY39">
    <cfRule type="expression" dxfId="8" priority="8">
      <formula>AND(C39="X",C38&lt;&gt;"X")</formula>
    </cfRule>
    <cfRule type="containsText" dxfId="7" priority="9" operator="containsText" text="X">
      <formula>NOT(ISERROR(SEARCH("X",C39)))</formula>
    </cfRule>
  </conditionalFormatting>
  <conditionalFormatting sqref="C20:AY20">
    <cfRule type="expression" dxfId="6" priority="6">
      <formula>AND(C20="X",C19&lt;&gt;"X")</formula>
    </cfRule>
    <cfRule type="containsText" dxfId="5" priority="7" operator="containsText" text="x">
      <formula>NOT(ISERROR(SEARCH("x",C20)))</formula>
    </cfRule>
  </conditionalFormatting>
  <conditionalFormatting sqref="AZ43">
    <cfRule type="cellIs" dxfId="4" priority="5" operator="greaterThan">
      <formula>$AZ$40*0.9</formula>
    </cfRule>
  </conditionalFormatting>
  <conditionalFormatting sqref="AZ48">
    <cfRule type="cellIs" dxfId="3" priority="4" operator="notEqual">
      <formula>$AZ$44</formula>
    </cfRule>
  </conditionalFormatting>
  <conditionalFormatting sqref="AZ49">
    <cfRule type="containsText" dxfId="2" priority="3" operator="containsText" text="Fehler*">
      <formula>NOT(ISERROR(SEARCH("Fehler*",AZ49)))</formula>
    </cfRule>
  </conditionalFormatting>
  <conditionalFormatting sqref="AV50:AZ50">
    <cfRule type="containsText" dxfId="1" priority="2" operator="containsText" text="Fehlercode">
      <formula>NOT(ISERROR(SEARCH("Fehlercode",AV50)))</formula>
    </cfRule>
  </conditionalFormatting>
  <conditionalFormatting sqref="AV51:AZ51">
    <cfRule type="containsText" dxfId="0" priority="1" operator="containsText" text="Fehler">
      <formula>NOT(ISERROR(SEARCH("Fehler",AV51)))</formula>
    </cfRule>
  </conditionalFormatting>
  <dataValidations count="7">
    <dataValidation type="list" allowBlank="1" showInputMessage="1" showErrorMessage="1" sqref="F3 M3 D8 D10:D12">
      <formula1>$BB$2:$BB$3</formula1>
    </dataValidation>
    <dataValidation allowBlank="1" showInputMessage="1" showErrorMessage="1" promptTitle="Zahlenformat" prompt="Bitte die Zahlen in EUR eintragen, Umwandlung in Mio. EUR erfolgt systemisch." sqref="C40:AY41 C43:AY44 C46:AY47"/>
    <dataValidation type="list" allowBlank="1" showDropDown="1" showInputMessage="1" showErrorMessage="1" errorTitle="Bitte um Beachtung !!!" error="Bitte nur Zahlenwerte von -84 bis 84 eintragen !" sqref="AZ20:AZ39">
      <formula1>$BB$4:$BB$175</formula1>
    </dataValidation>
    <dataValidation type="list" allowBlank="1" showDropDown="1" showInputMessage="1" showErrorMessage="1" errorTitle="Bitte um Beachtung !!!" error="Nur Zahlenwerte 1,2... eintragen !" sqref="AZ19">
      <formula1>"1,2,3,4,5,6,7:8:9,0"</formula1>
    </dataValidation>
    <dataValidation type="list" allowBlank="1" showDropDown="1" showInputMessage="1" showErrorMessage="1" errorTitle="Bitte um Beachtung !!!" error="Kennzeichnung ausschließlich durch x oder X !" sqref="C34:AY39">
      <formula1>"x,X"</formula1>
    </dataValidation>
    <dataValidation type="list" allowBlank="1" showDropDown="1" showInputMessage="1" showErrorMessage="1" errorTitle="Bitte um Beachtung !!!" error="Kennzeichnung auschließlich durch x oder X !" sqref="C19:AY32">
      <formula1>"x,X"</formula1>
    </dataValidation>
    <dataValidation type="date" allowBlank="1" showInputMessage="1" showErrorMessage="1" errorTitle="Bitte um Beachtung !!!" error="Das Datum muss zwischen dem 01.02.2021 und dem 31.12.2038 liegen." sqref="K9:K12 F9:F12">
      <formula1>44228</formula1>
      <formula2>50770</formula2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8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2:B60"/>
  <sheetViews>
    <sheetView showGridLines="0" workbookViewId="0">
      <selection activeCell="C5" sqref="C5"/>
    </sheetView>
  </sheetViews>
  <sheetFormatPr baseColWidth="10" defaultRowHeight="15" x14ac:dyDescent="0.25"/>
  <sheetData>
    <row r="2" spans="2:2" ht="18.75" x14ac:dyDescent="0.3">
      <c r="B2" s="10" t="s">
        <v>69</v>
      </c>
    </row>
    <row r="4" spans="2:2" x14ac:dyDescent="0.25">
      <c r="B4" s="5" t="s">
        <v>19</v>
      </c>
    </row>
    <row r="5" spans="2:2" x14ac:dyDescent="0.25">
      <c r="B5" s="6" t="s">
        <v>20</v>
      </c>
    </row>
    <row r="6" spans="2:2" x14ac:dyDescent="0.25">
      <c r="B6" s="7" t="s">
        <v>21</v>
      </c>
    </row>
    <row r="7" spans="2:2" x14ac:dyDescent="0.25">
      <c r="B7" s="8" t="s">
        <v>22</v>
      </c>
    </row>
    <row r="8" spans="2:2" x14ac:dyDescent="0.25">
      <c r="B8" s="8" t="s">
        <v>23</v>
      </c>
    </row>
    <row r="9" spans="2:2" x14ac:dyDescent="0.25">
      <c r="B9" s="8" t="s">
        <v>24</v>
      </c>
    </row>
    <row r="10" spans="2:2" x14ac:dyDescent="0.25">
      <c r="B10" s="6" t="s">
        <v>25</v>
      </c>
    </row>
    <row r="11" spans="2:2" x14ac:dyDescent="0.25">
      <c r="B11" s="7" t="s">
        <v>26</v>
      </c>
    </row>
    <row r="12" spans="2:2" x14ac:dyDescent="0.25">
      <c r="B12" s="8" t="s">
        <v>27</v>
      </c>
    </row>
    <row r="13" spans="2:2" x14ac:dyDescent="0.25">
      <c r="B13" s="8" t="s">
        <v>28</v>
      </c>
    </row>
    <row r="14" spans="2:2" x14ac:dyDescent="0.25">
      <c r="B14" s="8" t="s">
        <v>29</v>
      </c>
    </row>
    <row r="15" spans="2:2" x14ac:dyDescent="0.25">
      <c r="B15" s="7" t="s">
        <v>30</v>
      </c>
    </row>
    <row r="16" spans="2:2" x14ac:dyDescent="0.25">
      <c r="B16" s="8" t="s">
        <v>31</v>
      </c>
    </row>
    <row r="17" spans="2:2" x14ac:dyDescent="0.25">
      <c r="B17" s="8" t="s">
        <v>32</v>
      </c>
    </row>
    <row r="18" spans="2:2" x14ac:dyDescent="0.25">
      <c r="B18" s="8" t="s">
        <v>33</v>
      </c>
    </row>
    <row r="19" spans="2:2" x14ac:dyDescent="0.25">
      <c r="B19" s="7" t="s">
        <v>34</v>
      </c>
    </row>
    <row r="20" spans="2:2" x14ac:dyDescent="0.25">
      <c r="B20" s="8" t="s">
        <v>35</v>
      </c>
    </row>
    <row r="21" spans="2:2" x14ac:dyDescent="0.25">
      <c r="B21" s="7" t="s">
        <v>36</v>
      </c>
    </row>
    <row r="22" spans="2:2" x14ac:dyDescent="0.25">
      <c r="B22" s="8" t="s">
        <v>37</v>
      </c>
    </row>
    <row r="23" spans="2:2" x14ac:dyDescent="0.25">
      <c r="B23" s="8" t="s">
        <v>38</v>
      </c>
    </row>
    <row r="24" spans="2:2" x14ac:dyDescent="0.25">
      <c r="B24" s="8" t="s">
        <v>39</v>
      </c>
    </row>
    <row r="25" spans="2:2" x14ac:dyDescent="0.25">
      <c r="B25" s="8" t="s">
        <v>40</v>
      </c>
    </row>
    <row r="26" spans="2:2" x14ac:dyDescent="0.25">
      <c r="B26" s="8" t="s">
        <v>41</v>
      </c>
    </row>
    <row r="27" spans="2:2" x14ac:dyDescent="0.25">
      <c r="B27" s="6" t="s">
        <v>42</v>
      </c>
    </row>
    <row r="28" spans="2:2" x14ac:dyDescent="0.25">
      <c r="B28" s="7" t="s">
        <v>43</v>
      </c>
    </row>
    <row r="29" spans="2:2" x14ac:dyDescent="0.25">
      <c r="B29" s="8" t="s">
        <v>44</v>
      </c>
    </row>
    <row r="30" spans="2:2" x14ac:dyDescent="0.25">
      <c r="B30" s="8" t="s">
        <v>45</v>
      </c>
    </row>
    <row r="31" spans="2:2" x14ac:dyDescent="0.25">
      <c r="B31" s="8" t="s">
        <v>46</v>
      </c>
    </row>
    <row r="32" spans="2:2" x14ac:dyDescent="0.25">
      <c r="B32" s="8" t="s">
        <v>47</v>
      </c>
    </row>
    <row r="33" spans="2:2" x14ac:dyDescent="0.25">
      <c r="B33" s="9"/>
    </row>
    <row r="34" spans="2:2" x14ac:dyDescent="0.25">
      <c r="B34" s="5" t="s">
        <v>48</v>
      </c>
    </row>
    <row r="35" spans="2:2" x14ac:dyDescent="0.25">
      <c r="B35" s="6" t="s">
        <v>20</v>
      </c>
    </row>
    <row r="36" spans="2:2" x14ac:dyDescent="0.25">
      <c r="B36" s="7" t="s">
        <v>49</v>
      </c>
    </row>
    <row r="37" spans="2:2" x14ac:dyDescent="0.25">
      <c r="B37" s="8" t="s">
        <v>50</v>
      </c>
    </row>
    <row r="38" spans="2:2" x14ac:dyDescent="0.25">
      <c r="B38" s="8" t="s">
        <v>51</v>
      </c>
    </row>
    <row r="39" spans="2:2" x14ac:dyDescent="0.25">
      <c r="B39" s="6" t="s">
        <v>52</v>
      </c>
    </row>
    <row r="40" spans="2:2" x14ac:dyDescent="0.25">
      <c r="B40" s="7" t="s">
        <v>53</v>
      </c>
    </row>
    <row r="41" spans="2:2" x14ac:dyDescent="0.25">
      <c r="B41" s="8" t="s">
        <v>54</v>
      </c>
    </row>
    <row r="42" spans="2:2" x14ac:dyDescent="0.25">
      <c r="B42" s="8" t="s">
        <v>55</v>
      </c>
    </row>
    <row r="43" spans="2:2" x14ac:dyDescent="0.25">
      <c r="B43" s="8" t="s">
        <v>56</v>
      </c>
    </row>
    <row r="44" spans="2:2" x14ac:dyDescent="0.25">
      <c r="B44" s="6" t="s">
        <v>42</v>
      </c>
    </row>
    <row r="45" spans="2:2" x14ac:dyDescent="0.25">
      <c r="B45" s="7" t="s">
        <v>57</v>
      </c>
    </row>
    <row r="46" spans="2:2" x14ac:dyDescent="0.25">
      <c r="B46" s="8" t="s">
        <v>58</v>
      </c>
    </row>
    <row r="47" spans="2:2" x14ac:dyDescent="0.25">
      <c r="B47" s="8" t="s">
        <v>59</v>
      </c>
    </row>
    <row r="48" spans="2:2" x14ac:dyDescent="0.25">
      <c r="B48" s="8" t="s">
        <v>60</v>
      </c>
    </row>
    <row r="49" spans="2:2" x14ac:dyDescent="0.25">
      <c r="B49" s="4"/>
    </row>
    <row r="50" spans="2:2" x14ac:dyDescent="0.25">
      <c r="B50" s="5" t="s">
        <v>61</v>
      </c>
    </row>
    <row r="51" spans="2:2" x14ac:dyDescent="0.25">
      <c r="B51" s="6" t="s">
        <v>20</v>
      </c>
    </row>
    <row r="52" spans="2:2" x14ac:dyDescent="0.25">
      <c r="B52" s="7" t="s">
        <v>62</v>
      </c>
    </row>
    <row r="53" spans="2:2" x14ac:dyDescent="0.25">
      <c r="B53" s="8" t="s">
        <v>63</v>
      </c>
    </row>
    <row r="54" spans="2:2" x14ac:dyDescent="0.25">
      <c r="B54" s="8" t="s">
        <v>64</v>
      </c>
    </row>
    <row r="55" spans="2:2" x14ac:dyDescent="0.25">
      <c r="B55" s="6" t="s">
        <v>52</v>
      </c>
    </row>
    <row r="56" spans="2:2" x14ac:dyDescent="0.25">
      <c r="B56" s="7" t="s">
        <v>65</v>
      </c>
    </row>
    <row r="57" spans="2:2" x14ac:dyDescent="0.25">
      <c r="B57" s="8" t="s">
        <v>66</v>
      </c>
    </row>
    <row r="58" spans="2:2" x14ac:dyDescent="0.25">
      <c r="B58" s="6" t="s">
        <v>42</v>
      </c>
    </row>
    <row r="59" spans="2:2" x14ac:dyDescent="0.25">
      <c r="B59" s="7" t="s">
        <v>67</v>
      </c>
    </row>
    <row r="60" spans="2:2" x14ac:dyDescent="0.25">
      <c r="B60" s="8" t="s">
        <v>68</v>
      </c>
    </row>
  </sheetData>
  <sheetProtection password="CC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Projektplan</vt:lpstr>
      <vt:lpstr>Musterbeispiel</vt:lpstr>
      <vt:lpstr>Erläuterungen</vt:lpstr>
      <vt:lpstr>Musterbeispiel!Druckbereich</vt:lpstr>
      <vt:lpstr>Projektplan!Druckbereich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Leupold, Andreas</dc:creator>
  <cp:lastModifiedBy>Leupold, Andreas</cp:lastModifiedBy>
  <cp:lastPrinted>2025-03-19T10:41:33Z</cp:lastPrinted>
  <dcterms:created xsi:type="dcterms:W3CDTF">2023-05-24T05:00:48Z</dcterms:created>
  <dcterms:modified xsi:type="dcterms:W3CDTF">2025-04-02T12:23:41Z</dcterms:modified>
</cp:coreProperties>
</file>