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Produkte\1_lebend\Weiterbildung ESF+\8.1_Antrag\Anlagen\"/>
    </mc:Choice>
  </mc:AlternateContent>
  <workbookProtection workbookAlgorithmName="SHA-512" workbookHashValue="LSK6G5Z/J3ArX1pcFH8zyIUEpYlorNWgf1OJtLZAD/21KWSgZnfxLNXesDN4i3EDLyAirmfwAmD0+qYH6RrFBQ==" workbookSaltValue="xGiefb7rC6zcP0/LQshI1g==" workbookSpinCount="100000" lockStructure="1"/>
  <bookViews>
    <workbookView xWindow="0" yWindow="0" windowWidth="28800" windowHeight="14100" activeTab="1"/>
  </bookViews>
  <sheets>
    <sheet name="Ausfüllhinweise" sheetId="7" r:id="rId1"/>
    <sheet name="Berechnung der Zuwendung" sheetId="5" r:id="rId2"/>
    <sheet name="Kosten der Weiterbildung" sheetId="1" r:id="rId3"/>
    <sheet name="Fahrt- und Übernachtungskosten" sheetId="3" r:id="rId4"/>
    <sheet name="Berechnung" sheetId="6" state="hidden" r:id="rId5"/>
  </sheets>
  <definedNames>
    <definedName name="_2000">Berechnung!$B$2:$B$11</definedName>
    <definedName name="_2000_2999">Berechnung!$C$2:$C$11</definedName>
    <definedName name="_3000_5500">Berechnung!$D$2:$D$11</definedName>
    <definedName name="_xlnm._FilterDatabase" localSheetId="1" hidden="1">'Berechnung der Zuwendung'!$C$4:$F$7</definedName>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216288</definedName>
    <definedName name="_IDVTrackerID155_" hidden="1">321177</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1</definedName>
    <definedName name="_IDVTrackerVersion155_" hidden="1">17</definedName>
    <definedName name="Alleinerziehende_mit_STKL_2_und_Kinderfreibetrag_mind._0_5">Berechnung!$B$9:$D$9</definedName>
    <definedName name="ältere_Beschäftigte_nach_Vollendung_des_45._Lebensjahres">Berechnung!$B$3:$D$3</definedName>
    <definedName name="Arbeitslose_ohne_Leistungen_nach_SGBII_und_oder_SGBIII">Berechnung!$B$10:$D$10</definedName>
    <definedName name="befristet_Beschäftigte">Berechnung!$B$4:$D$4</definedName>
    <definedName name="Berufsrückkehrende__z.Bsp._nach_Elternzeit">Berechnung!$B$11:$D$11</definedName>
    <definedName name="_xlnm.Print_Area" localSheetId="1">'Berechnung der Zuwendung'!$A$1:$J$37</definedName>
    <definedName name="geringfügig_Beschäftigte_ohne_weitere_abhängige_oder_selbstständige_Beschäftigung">Berechnung!$B$6:$D$6</definedName>
    <definedName name="Leiharbeitnehmer_in">Berechnung!$B$8:$D$8</definedName>
    <definedName name="Menschen_mit_einem_anerkannten_Grad_einer_Behinderung__mind._30">Berechnung!$B$7:$D$7</definedName>
    <definedName name="Teilzeitbeschäftigte__max._30h">Berechnung!$B$5:$D$5</definedName>
    <definedName name="trifft_nicht_zu">Berechnung!$B$2:$D$2</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5" l="1"/>
  <c r="G2" i="6" l="1"/>
  <c r="G1" i="6" l="1"/>
  <c r="B15" i="6" s="1"/>
  <c r="B14" i="6"/>
  <c r="B16" i="6" l="1"/>
  <c r="I13" i="5" s="1"/>
  <c r="G5" i="3" l="1"/>
  <c r="G6" i="3"/>
  <c r="G7" i="3"/>
  <c r="G8" i="3"/>
  <c r="G9" i="3"/>
  <c r="G10" i="3"/>
  <c r="G11" i="3"/>
  <c r="G12" i="3"/>
  <c r="G13" i="3"/>
  <c r="G14" i="3"/>
  <c r="G15" i="3"/>
  <c r="G16" i="3"/>
  <c r="G17" i="3"/>
  <c r="G18" i="3"/>
  <c r="G4" i="3"/>
  <c r="I5" i="3"/>
  <c r="I6" i="3"/>
  <c r="I7" i="3"/>
  <c r="I8" i="3"/>
  <c r="I9" i="3"/>
  <c r="I10" i="3"/>
  <c r="I11" i="3"/>
  <c r="I12" i="3"/>
  <c r="I13" i="3"/>
  <c r="I14" i="3"/>
  <c r="I15" i="3"/>
  <c r="I16" i="3"/>
  <c r="I17" i="3"/>
  <c r="I18" i="3"/>
  <c r="I4" i="3" l="1"/>
  <c r="I8" i="5" l="1"/>
  <c r="K4" i="5" l="1"/>
  <c r="I19" i="3" l="1"/>
  <c r="G19" i="3"/>
  <c r="M20" i="1"/>
  <c r="L20" i="1"/>
  <c r="I17" i="5" l="1"/>
  <c r="I15" i="5" s="1"/>
  <c r="I16" i="5" s="1"/>
</calcChain>
</file>

<file path=xl/sharedStrings.xml><?xml version="1.0" encoding="utf-8"?>
<sst xmlns="http://schemas.openxmlformats.org/spreadsheetml/2006/main" count="162" uniqueCount="139">
  <si>
    <t>Weiterbildungsanbieter</t>
  </si>
  <si>
    <t>Name</t>
  </si>
  <si>
    <t xml:space="preserve">Straße </t>
  </si>
  <si>
    <t>Ort</t>
  </si>
  <si>
    <t xml:space="preserve">Nr. </t>
  </si>
  <si>
    <t>Weiterbildungsmaßnahme</t>
  </si>
  <si>
    <t>Dauer der Maßnahme</t>
  </si>
  <si>
    <t>Datum planmäßiges Ende</t>
  </si>
  <si>
    <t>Dauer in Stunden</t>
  </si>
  <si>
    <t>WB 1</t>
  </si>
  <si>
    <t>WB 2</t>
  </si>
  <si>
    <t>WB 3</t>
  </si>
  <si>
    <t>WB 4</t>
  </si>
  <si>
    <t>WB 5</t>
  </si>
  <si>
    <t>WB 6</t>
  </si>
  <si>
    <t>WB 7</t>
  </si>
  <si>
    <t>WB 8</t>
  </si>
  <si>
    <t>WB 9</t>
  </si>
  <si>
    <t>WB 10</t>
  </si>
  <si>
    <t>WB 11</t>
  </si>
  <si>
    <t>WB 12</t>
  </si>
  <si>
    <t>WB 13</t>
  </si>
  <si>
    <t>WB 14</t>
  </si>
  <si>
    <t>WB 15</t>
  </si>
  <si>
    <t>Nr.  der Weiterbildungs-maßnahme aus Tabelle 1 (bspw. "WB 1")</t>
  </si>
  <si>
    <t>Teilnahme- und Prüfungsgebühren in EUR</t>
  </si>
  <si>
    <t>Angabe der einfachen Entfernung in km (ab 50km)</t>
  </si>
  <si>
    <t>Fahrtkosten zum Durchführungsort</t>
  </si>
  <si>
    <t>Fahrtkosten in EUR</t>
  </si>
  <si>
    <t>Übernachtungskosten</t>
  </si>
  <si>
    <t>Anzahl geplanter Übernachtungen</t>
  </si>
  <si>
    <t>Übernachtungs-kosten in EUR</t>
  </si>
  <si>
    <t>Wird die Maßnahme rein online durchgeführt? (ja/nein)</t>
  </si>
  <si>
    <t>Datum planmäßiger Beginn</t>
  </si>
  <si>
    <t>Summe:</t>
  </si>
  <si>
    <t>Haus-Nr</t>
  </si>
  <si>
    <t>Bezeichnung</t>
  </si>
  <si>
    <t>Inhalt</t>
  </si>
  <si>
    <t>Sachsen-Anhalt WEITERBILDUNG (individueller Zugang): Einzelmaßnahmen/Zusatzqualifikationen</t>
  </si>
  <si>
    <t>vollständige Adresse des Durchführungsortes</t>
  </si>
  <si>
    <t>Name der/des Antragstellenden:</t>
  </si>
  <si>
    <t>Antrag vom:</t>
  </si>
  <si>
    <r>
      <t>Fördersatz gemäß Richtlinie ohne</t>
    </r>
    <r>
      <rPr>
        <b/>
        <sz val="9"/>
        <color theme="0" tint="-0.14999847407452621"/>
        <rFont val="Arial"/>
        <family val="2"/>
      </rPr>
      <t>XX</t>
    </r>
    <r>
      <rPr>
        <b/>
        <sz val="9"/>
        <color theme="1"/>
        <rFont val="Arial"/>
        <family val="2"/>
      </rPr>
      <t xml:space="preserve">
Berücksichtigung der Zielgruppen:</t>
    </r>
    <r>
      <rPr>
        <b/>
        <sz val="9"/>
        <color theme="0" tint="-0.14999847407452621"/>
        <rFont val="Arial"/>
        <family val="2"/>
      </rPr>
      <t>XX</t>
    </r>
  </si>
  <si>
    <t>TN-
Nummer</t>
  </si>
  <si>
    <t>trifft nicht zu</t>
  </si>
  <si>
    <t>Zuwendung</t>
  </si>
  <si>
    <t>Eigenmittel/Fremdmittel</t>
  </si>
  <si>
    <t>Gesamtausgaben</t>
  </si>
  <si>
    <t>Hauptwohnsitz Sachsen-Anhalt</t>
  </si>
  <si>
    <t>Durchschnittliches Bruttoeinkommen im Monat</t>
  </si>
  <si>
    <t>Ja</t>
  </si>
  <si>
    <t xml:space="preserve">Zielgruppe
gemäß Ziffer 5.4.5 a und b der Richtlinie
</t>
  </si>
  <si>
    <t>Fördersatz
gem. Richtlinie mit Berücksichtigung des Zielgruppenzuschlages</t>
  </si>
  <si>
    <t>Name, Vorname desTeilnehmenden</t>
  </si>
  <si>
    <t>geringfügig Beschäftigte ohne weitere abhängige oder selbstständige Beschäftigung</t>
  </si>
  <si>
    <t>Arbeitslose ohne Leistungen nach SGBII und/oder SGBIII</t>
  </si>
  <si>
    <t>befristet Beschäftigte</t>
  </si>
  <si>
    <t>Teilzeitbeschäftigte (max. 30h)</t>
  </si>
  <si>
    <t>Leiharbeitnehmer/in</t>
  </si>
  <si>
    <t>0 - 1.999,99</t>
  </si>
  <si>
    <t>2.000 - 2.999,99</t>
  </si>
  <si>
    <t>Nein /ACHTUNG: NICHT FÖRDERFÄHIG!</t>
  </si>
  <si>
    <t>Anzahl der geplanten Fahrten (Hin- und Rückfahrt)</t>
  </si>
  <si>
    <t>zusätzliche Kinderbetreuungs-kosten in EUR (bis zum 12. Lebensjahr)</t>
  </si>
  <si>
    <t>bezieht sich auf den Antragszeitpunkt</t>
  </si>
  <si>
    <t>Menschen mit einem anerkannten Grad einer Behinderung (mind. 30%)</t>
  </si>
  <si>
    <t>Alleinerziehende mit STKL 2 und Kinderfreibetrag mind. 0,5</t>
  </si>
  <si>
    <t>Berufsrückkehrende (z.Bsp. nach Elternzeit)</t>
  </si>
  <si>
    <t>Zeile:</t>
  </si>
  <si>
    <t>Wert:</t>
  </si>
  <si>
    <t>Spalte:</t>
  </si>
  <si>
    <t>Wert zum Übertrag</t>
  </si>
  <si>
    <t>Ermittlung Zeile</t>
  </si>
  <si>
    <t>Ermittlung Spalte</t>
  </si>
  <si>
    <t>Übertrag Einkommen</t>
  </si>
  <si>
    <t>Übertrag Zielgruppe</t>
  </si>
  <si>
    <t>Vgl. Teilnehmerübersicht E13</t>
  </si>
  <si>
    <t>Die nachfolgende Kalkulation ist Bestandteil des Antrages und muss als Anlage dem Antrag zu o.g. Förder-</t>
  </si>
  <si>
    <t xml:space="preserve"> </t>
  </si>
  <si>
    <r>
      <t xml:space="preserve">Es wird empfohlen die Kalkulation zum Antrag elektronisch auszufüllen. In diesem Fall sind </t>
    </r>
    <r>
      <rPr>
        <b/>
        <sz val="10"/>
        <color theme="1"/>
        <rFont val="Arial"/>
        <family val="2"/>
      </rPr>
      <t>ausschließlich</t>
    </r>
  </si>
  <si>
    <r>
      <rPr>
        <b/>
        <sz val="10"/>
        <color theme="1"/>
        <rFont val="Arial"/>
        <family val="2"/>
      </rPr>
      <t>die weiß hinterlegten Felder zu bearbeiten</t>
    </r>
    <r>
      <rPr>
        <sz val="10"/>
        <color theme="1"/>
        <rFont val="Arial"/>
        <family val="2"/>
      </rPr>
      <t>. Die grau hinterlegten Felder sind für die Bearbeitung</t>
    </r>
  </si>
  <si>
    <t>gesperrt und werden, nach entsprechender Eintragung der Daten in die weißen Felder, automatisch befüllt.</t>
  </si>
  <si>
    <t>Sollten die Eintragungen händisch erfolgen, sind auch die Daten in den grau hinterlegten Feldern zu</t>
  </si>
  <si>
    <t>berechnen und einzutragen.</t>
  </si>
  <si>
    <t>Name der/des Antragstellenden und Antrag vom</t>
  </si>
  <si>
    <t>Diese Felder sind Auswahlfelder. Bitte wählen Sie die zutreffenden Angaben aus. Aus diesen Angaben wird</t>
  </si>
  <si>
    <t>der Fördersatz gemäß Richtlinie ohne Berücksichtigung der Zielgruppen automatisch berechnet und angezeigt.</t>
  </si>
  <si>
    <t>notwendige Prüfungsstücke und Abschlussarbeiten ein.</t>
  </si>
  <si>
    <t xml:space="preserve">dass die Hin- und Rückfahrt anzugeben ist. </t>
  </si>
  <si>
    <t xml:space="preserve">Daraus berechnen sich automatisch die Übernachtungsausgaben gesamt und der Zuschussteilbetrag für </t>
  </si>
  <si>
    <t xml:space="preserve">Hinweise zum Ausfüllen der Kalkulationshilfe zum Antrag Sachsen-Anhalt Weiterbildung / </t>
  </si>
  <si>
    <t>individuelle Weiterbildungen</t>
  </si>
  <si>
    <t>Angaben zum Durchführungsort (Bitte ausfüllen, wenn es sich nicht um eine reine Online-Weiterbildung handelt)</t>
  </si>
  <si>
    <t xml:space="preserve">Adresse des Durchführungsortes </t>
  </si>
  <si>
    <t xml:space="preserve">programm beigefügt bzw. hochgeladen werden. </t>
  </si>
  <si>
    <t>Bitte beachten Sie die folgenden Hinweise:</t>
  </si>
  <si>
    <t>Hinweise zu den Eintragungen</t>
  </si>
  <si>
    <t>Tabellenblatt "Berechnung der Zuwendung"</t>
  </si>
  <si>
    <t>Bitte tragen Sie Ihren Namen und das Datum Ihres Antrages in die dafür vorgesehenen Felder ein.</t>
  </si>
  <si>
    <t>Die weiteren Eingaben der erforderlichen Daten erfolgen über Dropdownfelder und führen zur Einordnung</t>
  </si>
  <si>
    <t>des möglichen Fördersatzes.</t>
  </si>
  <si>
    <t>Tabellenblatt "Kosten der Weiterbildung"</t>
  </si>
  <si>
    <t>Bezeichnung der Weiterbildungsmaßnahme</t>
  </si>
  <si>
    <t xml:space="preserve">Weiterbildungsanbieter und zur Dauer der Maßnahme ein. </t>
  </si>
  <si>
    <t>Bitte benennen Sie den / die beantragte (n) Weiterbildungsmaßnahe (n). Tragen Sie die Daten zum ggf. jeweiligen</t>
  </si>
  <si>
    <t xml:space="preserve">sowie zum Duchführungsort benötigt. </t>
  </si>
  <si>
    <t>Tabellenblatt "Fahrt- und Übernachtungskosten"</t>
  </si>
  <si>
    <r>
      <rPr>
        <b/>
        <sz val="11"/>
        <color theme="1"/>
        <rFont val="Calibri"/>
        <family val="2"/>
        <scheme val="minor"/>
      </rPr>
      <t>Hinweis</t>
    </r>
    <r>
      <rPr>
        <sz val="11"/>
        <color theme="1"/>
        <rFont val="Calibri"/>
        <family val="2"/>
        <scheme val="minor"/>
      </rPr>
      <t xml:space="preserve">: Sollten Sie Fahrt- und Übernachtungsausgaben anfallen/entstehen, befüllen Sie bitte Tabellenblatt 2. </t>
    </r>
  </si>
  <si>
    <t>Für die Berechnung der Fahrt- und Übernachtungskosten werden nachfolgende Daten benötigt:</t>
  </si>
  <si>
    <t>Bitte tragen Sie hier die Teilnahme- und Prüfungsgebühren der Weiterbildung einschließlich der Ausgaben für</t>
  </si>
  <si>
    <t xml:space="preserve">Fahrtkosten - Anzahl Fahrten (Nr. 6 b) der Richtlinie) </t>
  </si>
  <si>
    <t xml:space="preserve">Bitte tragen Sie hier die Anzahl der Fahrten zur Weiterbidlungsmnaßnahme ein. Bitte berücksichtigen Sie, </t>
  </si>
  <si>
    <t>Fahrtkosten - km einfache Strecke</t>
  </si>
  <si>
    <t xml:space="preserve">Bitte geben Sie die anfallenden Kilometer für die einfache Fahrt an. Zu berücksichtigen ist die kürzeste </t>
  </si>
  <si>
    <t>Aus diesen Angaben errechnen sich automatisch die Fahrtkosten gesamt für die Weiterbildungsmaßnahme.</t>
  </si>
  <si>
    <t xml:space="preserve">Übernachtungen - Anzahl (Nr. 6 c) der Richtlinie) </t>
  </si>
  <si>
    <t xml:space="preserve">Bitte tragen Sie die Anzahl der Übernachtungen für die Weiterbildung ein. </t>
  </si>
  <si>
    <t xml:space="preserve">die Übernachtungen für diese Weiterbildung. </t>
  </si>
  <si>
    <t xml:space="preserve">Teilnahme-/Prüfungsgebühren (Abschnitt 3 Nr. 6 a) der Richtlinie) </t>
  </si>
  <si>
    <t xml:space="preserve">Kinderbetreuungskosten (Abschnitt 3, Nr. 6 d) der Richtlinie) </t>
  </si>
  <si>
    <t xml:space="preserve">die Betreuung erfolgt zusätzlich zur normalen Kinderbetreuung in den Abendstunden ab 16.00Uhr </t>
  </si>
  <si>
    <t>und/ oder an Wochenenden</t>
  </si>
  <si>
    <t>wenn nachfolgende Kriterien erfüllt sind:</t>
  </si>
  <si>
    <t xml:space="preserve">Bitte tragen Sie die zusätzlich geplanten Ausgaben für die Betreuung von Kindern bis 12 Jahre ein,  </t>
  </si>
  <si>
    <t>abrechenbar sind diese Ausgaben pauschal in Höhe des jeweils geltenden Stundenmindestlohns</t>
  </si>
  <si>
    <t>Entfernung vom Wohnort  zum Durchführungsort.</t>
  </si>
  <si>
    <t>Achtung: Beginn der Maßnahme = verbindliche Anmeldung</t>
  </si>
  <si>
    <t xml:space="preserve">Darüberhinaus werden die Angaben zur Höhe der Teilnahme- und Prüfungsgebühr, zu Kinderbetreuungskosten </t>
  </si>
  <si>
    <t>Sollte es mehrere Durchführungsorte in einer Weiterbildungsmaßnahme geben, teilen Sie die Eintragungen bitte ensprechend auf. Verwenden Sie bitte in der ersten Spalte immer die gleiche Bezeichnung der Weiterbildungsmaßnahme (bspw. "WB 1") aus dem Tabellenblatt "Kosten der Weiterbildung".</t>
  </si>
  <si>
    <t xml:space="preserve">die Betreuung  ist für  die Teilnahme an der Weiterbildung erforderlich </t>
  </si>
  <si>
    <t xml:space="preserve">Weiterbil-dungs-Nr. </t>
  </si>
  <si>
    <t>Auszubildende/r</t>
  </si>
  <si>
    <t>Formularversion: 22.11.2023</t>
  </si>
  <si>
    <t xml:space="preserve">                                                                                                                                                           Formularversion: 29.08.2024</t>
  </si>
  <si>
    <t>Formularversion: 29.08.2024</t>
  </si>
  <si>
    <t>Formularversion 29.08.2024</t>
  </si>
  <si>
    <t>Personen nach Vollendung des 45. Lebensjahres</t>
  </si>
  <si>
    <t>&gt; 6.150,00</t>
  </si>
  <si>
    <t>3.000 - 6.150,00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</si>
</sst>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_€"/>
  </numFmts>
  <fonts count="22" x14ac:knownFonts="1">
    <font>
      <sz val="11"/>
      <color theme="1"/>
      <name val="Calibri"/>
      <family val="2"/>
      <scheme val="minor"/>
    </font>
    <font>
      <b/>
      <sz val="11"/>
      <color theme="1"/>
      <name val="Calibri"/>
      <family val="2"/>
      <scheme val="minor"/>
    </font>
    <font>
      <sz val="8"/>
      <color theme="1"/>
      <name val="Arial"/>
      <family val="2"/>
    </font>
    <font>
      <sz val="10"/>
      <color theme="1"/>
      <name val="Arial"/>
      <family val="2"/>
    </font>
    <font>
      <b/>
      <sz val="9"/>
      <color theme="1"/>
      <name val="Arial"/>
      <family val="2"/>
    </font>
    <font>
      <sz val="9"/>
      <color theme="1"/>
      <name val="Arial"/>
      <family val="2"/>
    </font>
    <font>
      <sz val="11"/>
      <color theme="1"/>
      <name val="Arial"/>
      <family val="2"/>
    </font>
    <font>
      <sz val="11"/>
      <name val="Arial"/>
      <family val="2"/>
    </font>
    <font>
      <sz val="11"/>
      <color theme="0" tint="-0.14999847407452621"/>
      <name val="Arial"/>
      <family val="2"/>
    </font>
    <font>
      <sz val="6.25"/>
      <color theme="1"/>
      <name val="Arial"/>
      <family val="2"/>
    </font>
    <font>
      <b/>
      <sz val="9"/>
      <color theme="0" tint="-0.14999847407452621"/>
      <name val="Arial"/>
      <family val="2"/>
    </font>
    <font>
      <sz val="10"/>
      <name val="Arial"/>
      <family val="2"/>
    </font>
    <font>
      <b/>
      <sz val="9"/>
      <name val="Arial"/>
      <family val="2"/>
    </font>
    <font>
      <sz val="11"/>
      <color theme="1"/>
      <name val="Calibri"/>
      <family val="2"/>
    </font>
    <font>
      <sz val="9"/>
      <name val="Arial"/>
      <family val="2"/>
    </font>
    <font>
      <sz val="11"/>
      <color theme="1"/>
      <name val="Calibri"/>
      <family val="2"/>
      <scheme val="minor"/>
    </font>
    <font>
      <b/>
      <sz val="10"/>
      <color rgb="FF00B050"/>
      <name val="Arial"/>
      <family val="2"/>
    </font>
    <font>
      <b/>
      <sz val="10"/>
      <color theme="1"/>
      <name val="Arial"/>
      <family val="2"/>
    </font>
    <font>
      <b/>
      <u/>
      <sz val="11"/>
      <color theme="1"/>
      <name val="Arial"/>
      <family val="2"/>
    </font>
    <font>
      <b/>
      <u/>
      <sz val="10"/>
      <color theme="1"/>
      <name val="Arial"/>
      <family val="2"/>
    </font>
    <font>
      <u/>
      <sz val="10"/>
      <color theme="1"/>
      <name val="Arial"/>
      <family val="2"/>
    </font>
    <font>
      <sz val="10"/>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5" fillId="0" borderId="0" applyFont="0" applyFill="0" applyBorder="0" applyAlignment="0" applyProtection="0"/>
    <xf numFmtId="9" fontId="15" fillId="0" borderId="0" applyFont="0" applyFill="0" applyBorder="0" applyAlignment="0" applyProtection="0"/>
  </cellStyleXfs>
  <cellXfs count="156">
    <xf numFmtId="0" fontId="0" fillId="0" borderId="0" xfId="0"/>
    <xf numFmtId="0" fontId="0" fillId="2" borderId="0" xfId="0" applyFill="1"/>
    <xf numFmtId="0" fontId="0" fillId="2" borderId="10" xfId="0" applyFill="1" applyBorder="1"/>
    <xf numFmtId="0" fontId="0" fillId="2" borderId="11" xfId="0" applyFill="1" applyBorder="1"/>
    <xf numFmtId="0" fontId="0" fillId="2" borderId="12" xfId="0" applyFill="1" applyBorder="1"/>
    <xf numFmtId="0" fontId="1" fillId="2" borderId="5" xfId="0" applyFont="1" applyFill="1" applyBorder="1" applyAlignment="1">
      <alignment wrapText="1"/>
    </xf>
    <xf numFmtId="0" fontId="1" fillId="2" borderId="6" xfId="0" applyFont="1" applyFill="1" applyBorder="1"/>
    <xf numFmtId="0" fontId="1" fillId="2" borderId="5" xfId="0" applyFont="1" applyFill="1" applyBorder="1"/>
    <xf numFmtId="0" fontId="1" fillId="2" borderId="1" xfId="0" applyFont="1" applyFill="1" applyBorder="1"/>
    <xf numFmtId="0" fontId="1" fillId="2" borderId="6" xfId="0" applyFont="1" applyFill="1" applyBorder="1" applyAlignment="1">
      <alignment wrapText="1"/>
    </xf>
    <xf numFmtId="0" fontId="1" fillId="2" borderId="1" xfId="0" applyFont="1" applyFill="1" applyBorder="1" applyAlignment="1">
      <alignment wrapText="1"/>
    </xf>
    <xf numFmtId="0" fontId="1" fillId="2" borderId="2" xfId="0" applyFont="1" applyFill="1" applyBorder="1" applyAlignment="1">
      <alignment wrapText="1"/>
    </xf>
    <xf numFmtId="0" fontId="3" fillId="2" borderId="0" xfId="0" applyFont="1" applyFill="1"/>
    <xf numFmtId="0" fontId="4" fillId="2" borderId="0" xfId="0" applyFont="1" applyFill="1"/>
    <xf numFmtId="14" fontId="3" fillId="0" borderId="1" xfId="0" applyNumberFormat="1" applyFont="1" applyBorder="1" applyAlignment="1" applyProtection="1">
      <alignment horizontal="center"/>
      <protection locked="0"/>
    </xf>
    <xf numFmtId="0" fontId="5" fillId="2" borderId="0" xfId="0" applyFont="1" applyFill="1"/>
    <xf numFmtId="0" fontId="6" fillId="0" borderId="0" xfId="0" applyFont="1"/>
    <xf numFmtId="0" fontId="6" fillId="2" borderId="0" xfId="0" applyFont="1" applyFill="1"/>
    <xf numFmtId="0" fontId="7" fillId="0" borderId="0" xfId="0" applyFont="1"/>
    <xf numFmtId="0" fontId="4" fillId="2" borderId="0" xfId="0" applyFont="1" applyFill="1" applyAlignment="1">
      <alignment horizontal="center"/>
    </xf>
    <xf numFmtId="9" fontId="8" fillId="2" borderId="0" xfId="0" applyNumberFormat="1" applyFont="1" applyFill="1" applyAlignment="1">
      <alignment horizontal="center"/>
    </xf>
    <xf numFmtId="9" fontId="7" fillId="0" borderId="0" xfId="0" applyNumberFormat="1" applyFont="1"/>
    <xf numFmtId="9" fontId="8" fillId="0" borderId="0" xfId="0" applyNumberFormat="1" applyFont="1"/>
    <xf numFmtId="0" fontId="3" fillId="2" borderId="0" xfId="0" applyFont="1" applyFill="1" applyAlignment="1">
      <alignment horizontal="center" vertical="center"/>
    </xf>
    <xf numFmtId="0" fontId="5" fillId="2" borderId="0" xfId="0" applyFont="1" applyFill="1" applyAlignment="1">
      <alignment horizontal="left"/>
    </xf>
    <xf numFmtId="0" fontId="4" fillId="2" borderId="0" xfId="0" applyFont="1" applyFill="1" applyAlignment="1">
      <alignment horizontal="left" wrapText="1"/>
    </xf>
    <xf numFmtId="0" fontId="3" fillId="0" borderId="1" xfId="0" applyFont="1" applyBorder="1" applyAlignment="1" applyProtection="1">
      <alignment horizontal="center" vertical="center"/>
      <protection locked="0"/>
    </xf>
    <xf numFmtId="9" fontId="3" fillId="2" borderId="0" xfId="0" applyNumberFormat="1" applyFont="1" applyFill="1" applyAlignment="1">
      <alignment horizontal="center" vertical="center"/>
    </xf>
    <xf numFmtId="0" fontId="11" fillId="0" borderId="0" xfId="0" applyFont="1" applyAlignment="1">
      <alignment horizontal="center"/>
    </xf>
    <xf numFmtId="0" fontId="2" fillId="2" borderId="0" xfId="0" applyFont="1" applyFill="1" applyAlignment="1">
      <alignment horizontal="left"/>
    </xf>
    <xf numFmtId="0" fontId="7" fillId="2" borderId="0" xfId="0" applyFont="1" applyFill="1"/>
    <xf numFmtId="0" fontId="6" fillId="2" borderId="0" xfId="0" applyFont="1" applyFill="1" applyAlignment="1">
      <alignment vertical="top" wrapText="1"/>
    </xf>
    <xf numFmtId="0" fontId="12" fillId="2" borderId="27" xfId="0" applyFont="1" applyFill="1" applyBorder="1" applyAlignment="1">
      <alignment horizontal="center" vertical="top" wrapText="1"/>
    </xf>
    <xf numFmtId="0" fontId="12" fillId="2" borderId="20" xfId="0" applyFont="1" applyFill="1" applyBorder="1" applyAlignment="1">
      <alignment horizontal="center" vertical="top" wrapText="1"/>
    </xf>
    <xf numFmtId="0" fontId="12" fillId="2" borderId="0" xfId="0" applyFont="1" applyFill="1" applyAlignment="1">
      <alignment vertical="top" wrapText="1"/>
    </xf>
    <xf numFmtId="0" fontId="7" fillId="0" borderId="0" xfId="0" applyFont="1" applyAlignment="1">
      <alignment vertical="top" wrapText="1"/>
    </xf>
    <xf numFmtId="0" fontId="6" fillId="0" borderId="0" xfId="0" applyFont="1" applyAlignment="1">
      <alignment vertical="top" wrapText="1"/>
    </xf>
    <xf numFmtId="164" fontId="11" fillId="2" borderId="0" xfId="0" applyNumberFormat="1" applyFont="1" applyFill="1"/>
    <xf numFmtId="0" fontId="11" fillId="0" borderId="0" xfId="0" applyFont="1"/>
    <xf numFmtId="49" fontId="11" fillId="0" borderId="0" xfId="0" applyNumberFormat="1" applyFont="1"/>
    <xf numFmtId="0" fontId="13" fillId="0" borderId="0" xfId="0" applyFont="1"/>
    <xf numFmtId="0" fontId="14" fillId="0" borderId="0" xfId="0" applyFont="1"/>
    <xf numFmtId="0" fontId="14" fillId="0" borderId="0" xfId="0" applyFont="1" applyAlignment="1">
      <alignment wrapText="1"/>
    </xf>
    <xf numFmtId="164" fontId="3" fillId="2" borderId="0" xfId="0" applyNumberFormat="1" applyFont="1" applyFill="1"/>
    <xf numFmtId="0" fontId="6" fillId="2" borderId="21" xfId="0" applyFont="1" applyFill="1" applyBorder="1"/>
    <xf numFmtId="0" fontId="6" fillId="2" borderId="5" xfId="0" applyFont="1" applyFill="1" applyBorder="1"/>
    <xf numFmtId="0" fontId="6" fillId="2" borderId="7" xfId="0" applyFont="1" applyFill="1" applyBorder="1"/>
    <xf numFmtId="44" fontId="6" fillId="2" borderId="22" xfId="1" applyFont="1" applyFill="1" applyBorder="1"/>
    <xf numFmtId="44" fontId="6" fillId="2" borderId="6" xfId="1" applyFont="1" applyFill="1" applyBorder="1"/>
    <xf numFmtId="44" fontId="6" fillId="2" borderId="8" xfId="1" applyFont="1" applyFill="1" applyBorder="1"/>
    <xf numFmtId="9" fontId="0" fillId="0" borderId="0" xfId="2" applyFont="1"/>
    <xf numFmtId="0" fontId="11" fillId="3" borderId="0" xfId="0" applyFont="1" applyFill="1"/>
    <xf numFmtId="0" fontId="0" fillId="4" borderId="1" xfId="0" applyFill="1" applyBorder="1"/>
    <xf numFmtId="0" fontId="11" fillId="5" borderId="1" xfId="0" applyFont="1" applyFill="1" applyBorder="1"/>
    <xf numFmtId="0" fontId="0" fillId="5" borderId="1" xfId="0" applyFill="1" applyBorder="1"/>
    <xf numFmtId="0" fontId="4" fillId="2" borderId="0" xfId="0" applyFont="1" applyFill="1" applyAlignment="1">
      <alignment vertical="center" wrapText="1"/>
    </xf>
    <xf numFmtId="0" fontId="18" fillId="0" borderId="0" xfId="0" applyFont="1" applyAlignment="1" applyProtection="1">
      <alignment horizontal="left"/>
    </xf>
    <xf numFmtId="0" fontId="3" fillId="0" borderId="0" xfId="0" applyFont="1" applyProtection="1"/>
    <xf numFmtId="0" fontId="3" fillId="0" borderId="0" xfId="0" applyFont="1" applyAlignment="1" applyProtection="1">
      <alignment horizontal="left"/>
    </xf>
    <xf numFmtId="0" fontId="3" fillId="0" borderId="0" xfId="0" quotePrefix="1" applyFont="1" applyProtection="1"/>
    <xf numFmtId="0" fontId="17" fillId="0" borderId="0" xfId="0" applyFont="1" applyProtection="1"/>
    <xf numFmtId="0" fontId="19" fillId="0" borderId="0" xfId="0" applyFont="1" applyAlignment="1" applyProtection="1">
      <alignment horizontal="left"/>
    </xf>
    <xf numFmtId="0" fontId="19" fillId="0" borderId="0" xfId="0" applyFont="1" applyAlignment="1" applyProtection="1"/>
    <xf numFmtId="0" fontId="20" fillId="0" borderId="0" xfId="0" applyFont="1" applyAlignment="1" applyProtection="1"/>
    <xf numFmtId="0" fontId="3" fillId="0" borderId="0" xfId="0" applyFont="1" applyAlignment="1" applyProtection="1"/>
    <xf numFmtId="0" fontId="20" fillId="0" borderId="0" xfId="0" applyFont="1" applyAlignment="1" applyProtection="1">
      <alignment horizontal="left"/>
    </xf>
    <xf numFmtId="0" fontId="20" fillId="0" borderId="0" xfId="0" applyFont="1" applyBorder="1" applyAlignment="1" applyProtection="1">
      <alignment horizontal="left"/>
    </xf>
    <xf numFmtId="0" fontId="20" fillId="0" borderId="0" xfId="0" applyFont="1" applyBorder="1" applyAlignment="1" applyProtection="1"/>
    <xf numFmtId="0" fontId="17" fillId="0" borderId="0" xfId="0" applyFont="1" applyAlignment="1" applyProtection="1">
      <alignment horizontal="left"/>
    </xf>
    <xf numFmtId="0" fontId="17" fillId="0" borderId="0" xfId="0" applyFont="1" applyAlignment="1" applyProtection="1"/>
    <xf numFmtId="0" fontId="19" fillId="0" borderId="0" xfId="0" applyFont="1" applyProtection="1"/>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5" xfId="0" applyBorder="1" applyProtection="1">
      <protection locked="0"/>
    </xf>
    <xf numFmtId="0" fontId="0" fillId="0" borderId="1" xfId="0" applyBorder="1" applyProtection="1">
      <protection locked="0"/>
    </xf>
    <xf numFmtId="0" fontId="0" fillId="0" borderId="6" xfId="0" applyBorder="1" applyProtection="1">
      <protection locked="0"/>
    </xf>
    <xf numFmtId="14" fontId="0" fillId="0" borderId="5" xfId="0" applyNumberFormat="1" applyBorder="1" applyProtection="1">
      <protection locked="0"/>
    </xf>
    <xf numFmtId="14" fontId="0" fillId="0" borderId="1" xfId="0" applyNumberFormat="1" applyBorder="1" applyProtection="1">
      <protection locked="0"/>
    </xf>
    <xf numFmtId="44" fontId="0" fillId="0" borderId="11" xfId="1" applyFont="1" applyBorder="1" applyProtection="1">
      <protection locked="0"/>
    </xf>
    <xf numFmtId="0" fontId="0" fillId="0" borderId="11" xfId="0" applyBorder="1" applyProtection="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7" xfId="0" applyBorder="1" applyProtection="1">
      <protection locked="0"/>
    </xf>
    <xf numFmtId="0" fontId="0" fillId="0" borderId="9" xfId="0" applyBorder="1" applyProtection="1">
      <protection locked="0"/>
    </xf>
    <xf numFmtId="0" fontId="0" fillId="0" borderId="8" xfId="0" applyBorder="1" applyProtection="1">
      <protection locked="0"/>
    </xf>
    <xf numFmtId="44" fontId="0" fillId="0" borderId="12" xfId="1" applyFont="1" applyBorder="1" applyProtection="1">
      <protection locked="0"/>
    </xf>
    <xf numFmtId="0" fontId="0" fillId="0" borderId="11" xfId="0" applyFill="1" applyBorder="1" applyProtection="1">
      <protection locked="0"/>
    </xf>
    <xf numFmtId="0" fontId="0" fillId="0" borderId="12" xfId="0" applyFill="1" applyBorder="1" applyProtection="1">
      <protection locked="0"/>
    </xf>
    <xf numFmtId="0" fontId="0" fillId="0" borderId="2" xfId="0" applyBorder="1" applyAlignment="1" applyProtection="1">
      <alignment wrapText="1"/>
      <protection locked="0"/>
    </xf>
    <xf numFmtId="0" fontId="0" fillId="0" borderId="17" xfId="0" applyBorder="1" applyAlignment="1" applyProtection="1">
      <alignment wrapText="1"/>
      <protection locked="0"/>
    </xf>
    <xf numFmtId="0" fontId="0" fillId="2" borderId="0" xfId="0" applyFill="1" applyBorder="1"/>
    <xf numFmtId="44" fontId="0" fillId="2" borderId="6" xfId="1" applyFont="1" applyFill="1" applyBorder="1"/>
    <xf numFmtId="44" fontId="0" fillId="2" borderId="8" xfId="1" applyFont="1" applyFill="1" applyBorder="1"/>
    <xf numFmtId="44" fontId="0" fillId="2" borderId="20" xfId="1" applyFont="1" applyFill="1" applyBorder="1"/>
    <xf numFmtId="44" fontId="0" fillId="2" borderId="18" xfId="1" applyFont="1" applyFill="1" applyBorder="1"/>
    <xf numFmtId="44" fontId="0" fillId="2" borderId="19" xfId="1" applyFont="1" applyFill="1" applyBorder="1"/>
    <xf numFmtId="0" fontId="6" fillId="0" borderId="0" xfId="0" applyFont="1" applyAlignment="1">
      <alignment vertical="center"/>
    </xf>
    <xf numFmtId="0" fontId="5" fillId="6" borderId="0" xfId="0" applyFont="1" applyFill="1"/>
    <xf numFmtId="0" fontId="3" fillId="6" borderId="0" xfId="0" applyFont="1" applyFill="1"/>
    <xf numFmtId="164" fontId="11" fillId="6" borderId="0" xfId="0" applyNumberFormat="1" applyFont="1" applyFill="1"/>
    <xf numFmtId="0" fontId="6" fillId="6" borderId="0" xfId="0" applyFont="1" applyFill="1"/>
    <xf numFmtId="0" fontId="0" fillId="0" borderId="0" xfId="0" applyAlignment="1">
      <alignment horizontal="left"/>
    </xf>
    <xf numFmtId="0" fontId="2" fillId="0" borderId="0" xfId="0" applyFont="1" applyAlignment="1" applyProtection="1">
      <alignment horizontal="center" vertical="top" textRotation="90"/>
    </xf>
    <xf numFmtId="0" fontId="6" fillId="0" borderId="0" xfId="0" applyFont="1" applyAlignment="1"/>
    <xf numFmtId="0" fontId="0" fillId="0" borderId="12" xfId="0" applyBorder="1" applyProtection="1">
      <protection locked="0"/>
    </xf>
    <xf numFmtId="0" fontId="11" fillId="2" borderId="18" xfId="0" applyFont="1" applyFill="1" applyBorder="1" applyAlignment="1">
      <alignment horizontal="center"/>
    </xf>
    <xf numFmtId="0" fontId="11" fillId="2" borderId="38" xfId="0" applyFont="1" applyFill="1" applyBorder="1" applyProtection="1"/>
    <xf numFmtId="9" fontId="11" fillId="2" borderId="32" xfId="0" applyNumberFormat="1" applyFont="1" applyFill="1" applyBorder="1" applyAlignment="1">
      <alignment horizontal="center"/>
    </xf>
    <xf numFmtId="0" fontId="21" fillId="0" borderId="0" xfId="0" applyFont="1"/>
    <xf numFmtId="0" fontId="2" fillId="0" borderId="0" xfId="0" applyFont="1" applyAlignment="1" applyProtection="1">
      <alignment horizontal="center" textRotation="90"/>
    </xf>
    <xf numFmtId="0" fontId="9" fillId="2" borderId="0" xfId="0" applyFont="1" applyFill="1" applyBorder="1" applyAlignment="1">
      <alignment horizontal="left" vertical="top" wrapText="1"/>
    </xf>
    <xf numFmtId="0" fontId="4" fillId="2" borderId="0" xfId="0" applyFont="1" applyFill="1" applyAlignment="1">
      <alignment horizontal="center" vertical="center" wrapText="1"/>
    </xf>
    <xf numFmtId="0" fontId="4" fillId="2" borderId="3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0" borderId="0" xfId="0" applyFont="1" applyAlignment="1">
      <alignment horizontal="center" textRotation="90"/>
    </xf>
    <xf numFmtId="0" fontId="3" fillId="0" borderId="23"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4" fillId="2" borderId="0" xfId="0" applyFont="1" applyFill="1" applyAlignment="1">
      <alignment horizontal="left"/>
    </xf>
    <xf numFmtId="0" fontId="9" fillId="2" borderId="0" xfId="0" applyFont="1" applyFill="1" applyAlignment="1">
      <alignment horizontal="left" vertical="top" wrapText="1"/>
    </xf>
    <xf numFmtId="0" fontId="4" fillId="2" borderId="0" xfId="0" applyFont="1" applyFill="1" applyAlignment="1">
      <alignment horizontal="right" wrapText="1"/>
    </xf>
    <xf numFmtId="9" fontId="16" fillId="2" borderId="25" xfId="0" applyNumberFormat="1" applyFont="1" applyFill="1" applyBorder="1" applyAlignment="1">
      <alignment horizontal="center" vertical="center"/>
    </xf>
    <xf numFmtId="9" fontId="16" fillId="2" borderId="26" xfId="0" applyNumberFormat="1" applyFont="1" applyFill="1" applyBorder="1" applyAlignment="1">
      <alignment horizontal="center" vertical="center"/>
    </xf>
    <xf numFmtId="0" fontId="12" fillId="2" borderId="28" xfId="0" applyFont="1" applyFill="1" applyBorder="1" applyAlignment="1">
      <alignment horizontal="center" vertical="top" wrapText="1"/>
    </xf>
    <xf numFmtId="0" fontId="12" fillId="2" borderId="29" xfId="0" applyFont="1" applyFill="1" applyBorder="1" applyAlignment="1">
      <alignment horizontal="center" vertical="top" wrapText="1"/>
    </xf>
    <xf numFmtId="0" fontId="11" fillId="0" borderId="38" xfId="0" applyFont="1" applyBorder="1" applyAlignment="1" applyProtection="1">
      <alignment horizontal="left"/>
      <protection locked="0"/>
    </xf>
    <xf numFmtId="0" fontId="11" fillId="0" borderId="39" xfId="0" applyFont="1" applyBorder="1" applyAlignment="1" applyProtection="1">
      <alignment horizontal="left"/>
      <protection locked="0"/>
    </xf>
    <xf numFmtId="0" fontId="3" fillId="0" borderId="0" xfId="0" applyFont="1" applyAlignment="1">
      <alignment horizontal="left"/>
    </xf>
    <xf numFmtId="0" fontId="0" fillId="0" borderId="35" xfId="0" applyBorder="1" applyAlignment="1" applyProtection="1">
      <alignment wrapText="1"/>
      <protection locked="0"/>
    </xf>
    <xf numFmtId="0" fontId="0" fillId="0" borderId="37" xfId="0" applyBorder="1" applyAlignment="1" applyProtection="1">
      <alignment wrapText="1"/>
      <protection locked="0"/>
    </xf>
    <xf numFmtId="0" fontId="0" fillId="0" borderId="0" xfId="0" applyAlignment="1"/>
    <xf numFmtId="0" fontId="0" fillId="0" borderId="34" xfId="0" applyBorder="1" applyAlignment="1" applyProtection="1">
      <alignment wrapText="1"/>
      <protection locked="0"/>
    </xf>
    <xf numFmtId="0" fontId="0" fillId="0" borderId="36" xfId="0" applyBorder="1" applyAlignment="1" applyProtection="1">
      <alignment wrapText="1"/>
      <protection locked="0"/>
    </xf>
    <xf numFmtId="0" fontId="0" fillId="2" borderId="3" xfId="0" applyFont="1" applyFill="1" applyBorder="1" applyAlignment="1"/>
    <xf numFmtId="0" fontId="0" fillId="2" borderId="4" xfId="0" applyFont="1" applyFill="1" applyBorder="1" applyAlignment="1"/>
    <xf numFmtId="0" fontId="0" fillId="2" borderId="31" xfId="0" applyFont="1" applyFill="1" applyBorder="1" applyAlignment="1"/>
    <xf numFmtId="0" fontId="0" fillId="2" borderId="32" xfId="0" applyFont="1" applyFill="1" applyBorder="1" applyAlignment="1"/>
    <xf numFmtId="0" fontId="0" fillId="0" borderId="14" xfId="0" applyBorder="1" applyAlignment="1" applyProtection="1">
      <alignment wrapText="1"/>
      <protection locked="0"/>
    </xf>
    <xf numFmtId="0" fontId="0" fillId="0" borderId="16" xfId="0" applyBorder="1" applyAlignment="1" applyProtection="1">
      <alignment wrapText="1"/>
      <protection locked="0"/>
    </xf>
    <xf numFmtId="0" fontId="1" fillId="2" borderId="14" xfId="0" applyFont="1" applyFill="1" applyBorder="1"/>
    <xf numFmtId="0" fontId="1" fillId="2" borderId="15" xfId="0" applyFont="1" applyFill="1" applyBorder="1"/>
    <xf numFmtId="0" fontId="1" fillId="2" borderId="16" xfId="0" applyFont="1" applyFill="1" applyBorder="1"/>
    <xf numFmtId="0" fontId="1" fillId="2" borderId="10" xfId="0" applyFont="1" applyFill="1" applyBorder="1" applyAlignment="1">
      <alignment wrapText="1"/>
    </xf>
    <xf numFmtId="0" fontId="1" fillId="2" borderId="13" xfId="0" applyFont="1" applyFill="1" applyBorder="1"/>
    <xf numFmtId="0" fontId="0" fillId="2" borderId="10" xfId="0" applyFill="1" applyBorder="1" applyAlignment="1">
      <alignment wrapText="1"/>
    </xf>
    <xf numFmtId="0" fontId="0" fillId="2" borderId="33" xfId="0" applyFill="1" applyBorder="1" applyAlignment="1">
      <alignment wrapText="1"/>
    </xf>
    <xf numFmtId="0" fontId="1" fillId="2" borderId="0" xfId="0" applyFont="1" applyFill="1" applyAlignment="1">
      <alignment horizontal="center"/>
    </xf>
    <xf numFmtId="0" fontId="1" fillId="2" borderId="3" xfId="0" applyFont="1" applyFill="1" applyBorder="1"/>
    <xf numFmtId="0" fontId="1" fillId="2" borderId="4" xfId="0" applyFont="1" applyFill="1" applyBorder="1"/>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0" xfId="0" applyFont="1" applyFill="1" applyBorder="1" applyAlignment="1">
      <alignment horizontal="center" wrapText="1"/>
    </xf>
    <xf numFmtId="0" fontId="1" fillId="2" borderId="13" xfId="0" applyFont="1" applyFill="1" applyBorder="1" applyAlignment="1">
      <alignment horizontal="center" wrapText="1"/>
    </xf>
    <xf numFmtId="0" fontId="0" fillId="2" borderId="0" xfId="0" applyFill="1" applyAlignment="1">
      <alignment horizontal="center" wrapText="1"/>
    </xf>
    <xf numFmtId="0" fontId="2" fillId="0" borderId="0" xfId="0" applyFont="1" applyAlignment="1">
      <alignment horizontal="center" vertical="center" textRotation="90"/>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J84"/>
  <sheetViews>
    <sheetView showGridLines="0" topLeftCell="A16" workbookViewId="0">
      <selection activeCell="B38" sqref="B38"/>
    </sheetView>
  </sheetViews>
  <sheetFormatPr baseColWidth="10" defaultColWidth="11.42578125" defaultRowHeight="12.75" x14ac:dyDescent="0.2"/>
  <cols>
    <col min="1" max="1" width="2.42578125" style="57" customWidth="1"/>
    <col min="2" max="2" width="93.42578125" style="57" customWidth="1"/>
    <col min="3" max="3" width="91.85546875" style="57" customWidth="1"/>
    <col min="4" max="4" width="2.28515625" style="57" hidden="1" customWidth="1"/>
    <col min="5" max="10" width="12" style="57" customWidth="1"/>
    <col min="11" max="16384" width="11.42578125" style="57"/>
  </cols>
  <sheetData>
    <row r="1" spans="1:10" ht="15" customHeight="1" x14ac:dyDescent="0.25">
      <c r="A1" s="102"/>
      <c r="B1" s="56" t="s">
        <v>90</v>
      </c>
      <c r="C1" s="101"/>
      <c r="D1" s="56"/>
    </row>
    <row r="2" spans="1:10" ht="15" customHeight="1" x14ac:dyDescent="0.25">
      <c r="A2" s="102"/>
      <c r="B2" s="56" t="s">
        <v>91</v>
      </c>
      <c r="C2" s="56"/>
      <c r="D2" s="56"/>
    </row>
    <row r="3" spans="1:10" ht="15" customHeight="1" x14ac:dyDescent="0.2">
      <c r="A3" s="102"/>
    </row>
    <row r="4" spans="1:10" ht="15" customHeight="1" x14ac:dyDescent="0.2">
      <c r="A4" s="102"/>
      <c r="B4" s="58" t="s">
        <v>77</v>
      </c>
      <c r="C4" s="58"/>
      <c r="D4" s="58"/>
    </row>
    <row r="5" spans="1:10" ht="15" customHeight="1" x14ac:dyDescent="0.2">
      <c r="A5" s="102"/>
      <c r="B5" s="58" t="s">
        <v>94</v>
      </c>
      <c r="C5" s="58"/>
      <c r="D5" s="58"/>
    </row>
    <row r="6" spans="1:10" ht="15" customHeight="1" x14ac:dyDescent="0.2">
      <c r="A6" s="102"/>
      <c r="B6" s="58"/>
      <c r="C6" s="58"/>
      <c r="D6" s="58"/>
    </row>
    <row r="7" spans="1:10" ht="15" customHeight="1" x14ac:dyDescent="0.2">
      <c r="A7" s="102"/>
      <c r="B7" s="61" t="s">
        <v>95</v>
      </c>
      <c r="C7" s="58"/>
      <c r="D7" s="58"/>
    </row>
    <row r="8" spans="1:10" ht="15" customHeight="1" x14ac:dyDescent="0.2">
      <c r="A8" s="102"/>
      <c r="C8" s="57" t="s">
        <v>78</v>
      </c>
    </row>
    <row r="9" spans="1:10" ht="15" customHeight="1" x14ac:dyDescent="0.2">
      <c r="A9" s="102"/>
      <c r="B9" s="58" t="s">
        <v>79</v>
      </c>
      <c r="D9" s="58"/>
    </row>
    <row r="10" spans="1:10" ht="15" customHeight="1" x14ac:dyDescent="0.2">
      <c r="A10" s="102"/>
      <c r="B10" s="58" t="s">
        <v>80</v>
      </c>
      <c r="D10" s="58"/>
    </row>
    <row r="11" spans="1:10" ht="15" customHeight="1" x14ac:dyDescent="0.2">
      <c r="A11" s="102"/>
      <c r="B11" s="58" t="s">
        <v>81</v>
      </c>
      <c r="D11" s="58"/>
    </row>
    <row r="12" spans="1:10" ht="15" customHeight="1" x14ac:dyDescent="0.2">
      <c r="A12" s="102"/>
      <c r="B12" s="58"/>
      <c r="D12" s="58"/>
    </row>
    <row r="13" spans="1:10" ht="15" customHeight="1" x14ac:dyDescent="0.2">
      <c r="A13" s="102"/>
      <c r="B13" s="58" t="s">
        <v>82</v>
      </c>
      <c r="D13" s="58"/>
    </row>
    <row r="14" spans="1:10" ht="15" customHeight="1" x14ac:dyDescent="0.2">
      <c r="A14" s="102"/>
      <c r="B14" s="58" t="s">
        <v>83</v>
      </c>
      <c r="D14" s="58"/>
    </row>
    <row r="15" spans="1:10" ht="15" customHeight="1" x14ac:dyDescent="0.2">
      <c r="A15" s="102"/>
      <c r="C15" s="58"/>
      <c r="D15" s="58"/>
    </row>
    <row r="16" spans="1:10" ht="15" customHeight="1" x14ac:dyDescent="0.2">
      <c r="A16" s="102"/>
      <c r="B16" s="61" t="s">
        <v>96</v>
      </c>
      <c r="C16" s="61"/>
      <c r="D16" s="61"/>
      <c r="E16" s="62"/>
      <c r="F16" s="62"/>
      <c r="G16" s="62"/>
      <c r="H16" s="62"/>
      <c r="I16" s="62"/>
      <c r="J16" s="62"/>
    </row>
    <row r="17" spans="1:10" ht="15" customHeight="1" x14ac:dyDescent="0.2">
      <c r="A17" s="102"/>
    </row>
    <row r="18" spans="1:10" ht="15" customHeight="1" x14ac:dyDescent="0.2">
      <c r="A18" s="109" t="s">
        <v>134</v>
      </c>
      <c r="B18" s="70" t="s">
        <v>97</v>
      </c>
    </row>
    <row r="19" spans="1:10" ht="15" customHeight="1" x14ac:dyDescent="0.2">
      <c r="A19" s="109"/>
    </row>
    <row r="20" spans="1:10" ht="15" customHeight="1" x14ac:dyDescent="0.2">
      <c r="A20" s="109"/>
      <c r="B20" s="63" t="s">
        <v>84</v>
      </c>
      <c r="C20" s="63"/>
      <c r="D20" s="63"/>
      <c r="E20" s="63"/>
      <c r="F20" s="63"/>
      <c r="G20" s="63"/>
      <c r="H20" s="63"/>
      <c r="I20" s="63"/>
      <c r="J20" s="63"/>
    </row>
    <row r="21" spans="1:10" ht="15" customHeight="1" x14ac:dyDescent="0.2">
      <c r="A21" s="109"/>
      <c r="B21" s="58" t="s">
        <v>98</v>
      </c>
      <c r="C21" s="58"/>
      <c r="D21" s="58"/>
      <c r="E21" s="64"/>
      <c r="F21" s="64"/>
      <c r="G21" s="64"/>
      <c r="H21" s="64"/>
      <c r="I21" s="64"/>
      <c r="J21" s="64"/>
    </row>
    <row r="22" spans="1:10" ht="15" customHeight="1" x14ac:dyDescent="0.2">
      <c r="A22" s="109"/>
      <c r="B22" s="58"/>
      <c r="C22" s="58"/>
      <c r="D22" s="58"/>
      <c r="E22" s="64"/>
      <c r="F22" s="64"/>
      <c r="G22" s="64"/>
      <c r="H22" s="64"/>
      <c r="I22" s="64"/>
      <c r="J22" s="64"/>
    </row>
    <row r="23" spans="1:10" ht="15" customHeight="1" x14ac:dyDescent="0.2">
      <c r="A23" s="109"/>
      <c r="B23" s="65" t="s">
        <v>99</v>
      </c>
      <c r="C23" s="65"/>
      <c r="D23" s="65"/>
      <c r="E23" s="63"/>
      <c r="F23" s="63"/>
      <c r="G23" s="63"/>
      <c r="H23" s="63"/>
      <c r="I23" s="63"/>
      <c r="J23" s="63"/>
    </row>
    <row r="24" spans="1:10" ht="15" customHeight="1" x14ac:dyDescent="0.2">
      <c r="A24" s="109"/>
      <c r="B24" s="65" t="s">
        <v>100</v>
      </c>
      <c r="C24" s="65"/>
      <c r="D24" s="65"/>
      <c r="E24" s="63"/>
      <c r="F24" s="63"/>
      <c r="G24" s="63"/>
      <c r="H24" s="63"/>
      <c r="I24" s="63"/>
      <c r="J24" s="63"/>
    </row>
    <row r="25" spans="1:10" ht="15" customHeight="1" x14ac:dyDescent="0.2">
      <c r="A25" s="109"/>
      <c r="B25" s="58" t="s">
        <v>85</v>
      </c>
      <c r="C25" s="58"/>
      <c r="D25" s="58"/>
      <c r="E25" s="64"/>
      <c r="F25" s="64"/>
      <c r="G25" s="64"/>
      <c r="H25" s="64"/>
      <c r="I25" s="64"/>
      <c r="J25" s="64"/>
    </row>
    <row r="26" spans="1:10" ht="15" customHeight="1" x14ac:dyDescent="0.2">
      <c r="A26" s="109"/>
      <c r="B26" s="58" t="s">
        <v>86</v>
      </c>
      <c r="C26" s="58"/>
      <c r="D26" s="58"/>
      <c r="E26" s="64"/>
      <c r="F26" s="64"/>
      <c r="G26" s="64"/>
      <c r="H26" s="64"/>
      <c r="I26" s="64"/>
      <c r="J26" s="64"/>
    </row>
    <row r="27" spans="1:10" ht="15" customHeight="1" x14ac:dyDescent="0.2">
      <c r="A27" s="109"/>
      <c r="B27" s="58"/>
      <c r="C27" s="58"/>
      <c r="D27" s="58"/>
      <c r="E27" s="58"/>
      <c r="F27" s="58"/>
      <c r="G27" s="58"/>
      <c r="H27" s="58"/>
      <c r="I27" s="58"/>
      <c r="J27" s="58"/>
    </row>
    <row r="28" spans="1:10" ht="15" customHeight="1" x14ac:dyDescent="0.2">
      <c r="A28" s="109"/>
      <c r="B28" s="70" t="s">
        <v>101</v>
      </c>
      <c r="C28" s="58"/>
      <c r="D28" s="58"/>
      <c r="E28" s="58"/>
      <c r="F28" s="58"/>
      <c r="G28" s="58"/>
      <c r="H28" s="58"/>
      <c r="I28" s="58"/>
      <c r="J28" s="58"/>
    </row>
    <row r="29" spans="1:10" ht="15" customHeight="1" x14ac:dyDescent="0.2">
      <c r="A29" s="109"/>
      <c r="B29" s="63"/>
      <c r="C29" s="63"/>
      <c r="D29" s="63"/>
      <c r="E29" s="63"/>
      <c r="F29" s="63"/>
      <c r="G29" s="63"/>
      <c r="H29" s="63"/>
      <c r="I29" s="63"/>
      <c r="J29" s="63"/>
    </row>
    <row r="30" spans="1:10" ht="15" customHeight="1" x14ac:dyDescent="0.2">
      <c r="A30" s="109"/>
      <c r="B30" s="66" t="s">
        <v>102</v>
      </c>
      <c r="C30" s="66"/>
      <c r="D30" s="58"/>
      <c r="E30" s="64"/>
      <c r="F30" s="64"/>
      <c r="G30" s="64"/>
      <c r="H30" s="64"/>
      <c r="I30" s="64"/>
      <c r="J30" s="64"/>
    </row>
    <row r="31" spans="1:10" ht="15" customHeight="1" x14ac:dyDescent="0.2">
      <c r="A31" s="109"/>
      <c r="B31" s="58" t="s">
        <v>104</v>
      </c>
      <c r="C31" s="58"/>
      <c r="D31" s="58"/>
      <c r="E31" s="64"/>
      <c r="F31" s="64"/>
      <c r="G31" s="64"/>
      <c r="H31" s="64"/>
      <c r="I31" s="64"/>
      <c r="J31" s="64"/>
    </row>
    <row r="32" spans="1:10" ht="15" customHeight="1" x14ac:dyDescent="0.2">
      <c r="A32" s="109"/>
      <c r="B32" s="58" t="s">
        <v>103</v>
      </c>
      <c r="C32" s="58"/>
      <c r="D32" s="58"/>
      <c r="E32" s="64"/>
      <c r="F32" s="64"/>
      <c r="G32" s="64"/>
      <c r="H32" s="64"/>
      <c r="I32" s="64"/>
      <c r="J32" s="64"/>
    </row>
    <row r="33" spans="1:10" ht="15" customHeight="1" x14ac:dyDescent="0.2">
      <c r="A33" s="109"/>
      <c r="D33" s="58"/>
      <c r="E33" s="64"/>
      <c r="F33" s="64"/>
      <c r="G33" s="64"/>
      <c r="H33" s="64"/>
      <c r="I33" s="64"/>
      <c r="J33" s="64"/>
    </row>
    <row r="34" spans="1:10" ht="15" customHeight="1" x14ac:dyDescent="0.2">
      <c r="A34" s="109"/>
      <c r="B34" s="57" t="s">
        <v>126</v>
      </c>
      <c r="D34" s="58"/>
      <c r="E34" s="64"/>
      <c r="F34" s="64"/>
      <c r="G34" s="64"/>
      <c r="H34" s="64"/>
      <c r="I34" s="64"/>
      <c r="J34" s="64"/>
    </row>
    <row r="35" spans="1:10" ht="15" customHeight="1" x14ac:dyDescent="0.2">
      <c r="A35" s="109"/>
    </row>
    <row r="36" spans="1:10" ht="15" customHeight="1" x14ac:dyDescent="0.2">
      <c r="A36" s="109"/>
      <c r="B36" s="58" t="s">
        <v>127</v>
      </c>
      <c r="C36" s="61"/>
      <c r="D36" s="61"/>
      <c r="E36" s="62"/>
      <c r="F36" s="62"/>
      <c r="G36" s="62"/>
      <c r="H36" s="62"/>
      <c r="I36" s="62"/>
      <c r="J36" s="62"/>
    </row>
    <row r="37" spans="1:10" ht="15" customHeight="1" x14ac:dyDescent="0.2">
      <c r="A37" s="109"/>
      <c r="B37" s="58" t="s">
        <v>105</v>
      </c>
      <c r="C37" s="58"/>
    </row>
    <row r="38" spans="1:10" ht="15" customHeight="1" x14ac:dyDescent="0.2">
      <c r="A38" s="109"/>
      <c r="B38" s="58"/>
      <c r="C38" s="58"/>
    </row>
    <row r="39" spans="1:10" ht="15" customHeight="1" x14ac:dyDescent="0.2">
      <c r="A39" s="109"/>
      <c r="B39" s="60" t="s">
        <v>118</v>
      </c>
      <c r="C39" s="60"/>
    </row>
    <row r="40" spans="1:10" ht="15" customHeight="1" x14ac:dyDescent="0.2">
      <c r="A40" s="109"/>
      <c r="B40" s="57" t="s">
        <v>109</v>
      </c>
    </row>
    <row r="41" spans="1:10" ht="15" customHeight="1" x14ac:dyDescent="0.2">
      <c r="A41" s="109"/>
      <c r="B41" s="58" t="s">
        <v>87</v>
      </c>
      <c r="C41" s="68"/>
    </row>
    <row r="42" spans="1:10" ht="15" customHeight="1" x14ac:dyDescent="0.2">
      <c r="A42" s="109"/>
      <c r="B42" s="58"/>
      <c r="C42" s="58"/>
    </row>
    <row r="43" spans="1:10" ht="15" customHeight="1" x14ac:dyDescent="0.2">
      <c r="A43" s="109"/>
      <c r="B43" s="68" t="s">
        <v>119</v>
      </c>
      <c r="C43" s="68"/>
    </row>
    <row r="44" spans="1:10" ht="15" customHeight="1" x14ac:dyDescent="0.2">
      <c r="A44" s="109"/>
      <c r="B44" s="58" t="s">
        <v>123</v>
      </c>
      <c r="C44" s="58"/>
    </row>
    <row r="45" spans="1:10" ht="15" customHeight="1" x14ac:dyDescent="0.2">
      <c r="A45" s="109"/>
      <c r="B45" s="58" t="s">
        <v>122</v>
      </c>
      <c r="C45" s="58"/>
    </row>
    <row r="46" spans="1:10" ht="9" customHeight="1" x14ac:dyDescent="0.2">
      <c r="A46" s="109"/>
      <c r="B46" s="58"/>
      <c r="C46" s="58"/>
    </row>
    <row r="47" spans="1:10" ht="15" customHeight="1" x14ac:dyDescent="0.2">
      <c r="A47" s="109"/>
      <c r="B47" s="58" t="s">
        <v>120</v>
      </c>
    </row>
    <row r="48" spans="1:10" ht="15" customHeight="1" x14ac:dyDescent="0.2">
      <c r="A48" s="109" t="s">
        <v>132</v>
      </c>
      <c r="B48" s="58" t="s">
        <v>121</v>
      </c>
    </row>
    <row r="49" spans="1:10" ht="9.75" customHeight="1" x14ac:dyDescent="0.2">
      <c r="A49" s="109"/>
      <c r="B49" s="58"/>
    </row>
    <row r="50" spans="1:10" ht="15" customHeight="1" x14ac:dyDescent="0.2">
      <c r="A50" s="109"/>
      <c r="B50" s="58" t="s">
        <v>129</v>
      </c>
    </row>
    <row r="51" spans="1:10" ht="15" customHeight="1" x14ac:dyDescent="0.2">
      <c r="A51" s="109"/>
      <c r="B51" s="58"/>
    </row>
    <row r="52" spans="1:10" ht="15" customHeight="1" x14ac:dyDescent="0.2">
      <c r="A52" s="109"/>
      <c r="B52" s="58" t="s">
        <v>124</v>
      </c>
      <c r="D52" s="66"/>
      <c r="E52" s="67"/>
      <c r="F52" s="67"/>
      <c r="G52" s="67"/>
      <c r="H52" s="67"/>
      <c r="I52" s="67"/>
      <c r="J52" s="67"/>
    </row>
    <row r="53" spans="1:10" ht="15" customHeight="1" x14ac:dyDescent="0.2">
      <c r="A53" s="109"/>
      <c r="B53" s="58"/>
      <c r="D53" s="66"/>
      <c r="E53" s="67"/>
      <c r="F53" s="67"/>
      <c r="G53" s="67"/>
      <c r="H53" s="67"/>
      <c r="I53" s="67"/>
      <c r="J53" s="67"/>
    </row>
    <row r="54" spans="1:10" ht="15" customHeight="1" x14ac:dyDescent="0.2">
      <c r="A54" s="109"/>
      <c r="B54" s="58"/>
      <c r="D54" s="66"/>
      <c r="E54" s="67"/>
      <c r="F54" s="67"/>
      <c r="G54" s="67"/>
      <c r="H54" s="67"/>
      <c r="I54" s="67"/>
      <c r="J54" s="67"/>
    </row>
    <row r="55" spans="1:10" ht="15" customHeight="1" x14ac:dyDescent="0.2">
      <c r="A55" s="109"/>
      <c r="B55" s="58"/>
      <c r="D55" s="66"/>
      <c r="E55" s="67"/>
      <c r="F55" s="67"/>
      <c r="G55" s="67"/>
      <c r="H55" s="67"/>
      <c r="I55" s="67"/>
      <c r="J55" s="67"/>
    </row>
    <row r="56" spans="1:10" ht="15" customHeight="1" x14ac:dyDescent="0.2">
      <c r="A56" s="109"/>
      <c r="B56" s="58"/>
      <c r="D56" s="66"/>
      <c r="E56" s="67"/>
      <c r="F56" s="67"/>
      <c r="G56" s="67"/>
      <c r="H56" s="67"/>
      <c r="I56" s="67"/>
      <c r="J56" s="67"/>
    </row>
    <row r="57" spans="1:10" ht="15" customHeight="1" x14ac:dyDescent="0.2">
      <c r="A57" s="109"/>
      <c r="B57" s="58"/>
      <c r="D57" s="66"/>
      <c r="E57" s="67"/>
      <c r="F57" s="67"/>
      <c r="G57" s="67"/>
      <c r="H57" s="67"/>
      <c r="I57" s="67"/>
      <c r="J57" s="67"/>
    </row>
    <row r="58" spans="1:10" ht="15" customHeight="1" x14ac:dyDescent="0.2">
      <c r="A58" s="109"/>
      <c r="B58" s="59"/>
      <c r="C58" s="58"/>
      <c r="D58" s="66"/>
      <c r="E58" s="67"/>
      <c r="F58" s="67"/>
      <c r="G58" s="67"/>
      <c r="H58" s="67"/>
      <c r="I58" s="67"/>
      <c r="J58" s="67"/>
    </row>
    <row r="59" spans="1:10" ht="15" customHeight="1" x14ac:dyDescent="0.2">
      <c r="A59" s="109"/>
      <c r="B59" s="70" t="s">
        <v>106</v>
      </c>
      <c r="D59" s="58"/>
      <c r="E59" s="64"/>
      <c r="F59" s="64"/>
      <c r="G59" s="64"/>
      <c r="H59" s="64"/>
      <c r="I59" s="64"/>
      <c r="J59" s="64"/>
    </row>
    <row r="60" spans="1:10" ht="15" customHeight="1" x14ac:dyDescent="0.2">
      <c r="A60" s="109"/>
      <c r="D60" s="58"/>
      <c r="E60" s="64"/>
      <c r="F60" s="64"/>
      <c r="G60" s="64"/>
      <c r="H60" s="64"/>
      <c r="I60" s="64"/>
      <c r="J60" s="64"/>
    </row>
    <row r="61" spans="1:10" ht="15" customHeight="1" x14ac:dyDescent="0.2">
      <c r="A61" s="109"/>
      <c r="B61" s="57" t="s">
        <v>108</v>
      </c>
      <c r="D61" s="58"/>
      <c r="E61" s="64"/>
      <c r="F61" s="64"/>
      <c r="G61" s="64"/>
      <c r="H61" s="64"/>
      <c r="I61" s="64"/>
      <c r="J61" s="64"/>
    </row>
    <row r="62" spans="1:10" ht="15" customHeight="1" x14ac:dyDescent="0.2">
      <c r="A62" s="109"/>
      <c r="D62" s="58"/>
      <c r="E62" s="64"/>
      <c r="F62" s="64"/>
      <c r="G62" s="64"/>
      <c r="H62" s="64"/>
      <c r="I62" s="64"/>
      <c r="J62" s="64"/>
    </row>
    <row r="63" spans="1:10" ht="15" customHeight="1" x14ac:dyDescent="0.2">
      <c r="A63" s="109"/>
      <c r="B63" s="68" t="s">
        <v>112</v>
      </c>
      <c r="C63" s="68"/>
      <c r="D63" s="58"/>
      <c r="E63" s="64"/>
      <c r="F63" s="64"/>
      <c r="G63" s="64"/>
      <c r="H63" s="64"/>
      <c r="I63" s="64"/>
      <c r="J63" s="64"/>
    </row>
    <row r="64" spans="1:10" ht="15" customHeight="1" x14ac:dyDescent="0.2">
      <c r="A64" s="109"/>
      <c r="B64" s="58" t="s">
        <v>113</v>
      </c>
      <c r="C64" s="68"/>
      <c r="D64" s="58"/>
      <c r="E64" s="64"/>
      <c r="F64" s="64"/>
      <c r="G64" s="64"/>
      <c r="H64" s="64"/>
      <c r="I64" s="64"/>
      <c r="J64" s="64"/>
    </row>
    <row r="65" spans="1:10" ht="15" customHeight="1" x14ac:dyDescent="0.2">
      <c r="A65" s="109"/>
      <c r="B65" s="57" t="s">
        <v>125</v>
      </c>
      <c r="D65" s="58"/>
      <c r="E65" s="64"/>
      <c r="F65" s="64"/>
      <c r="G65" s="64"/>
      <c r="H65" s="64"/>
      <c r="I65" s="64"/>
      <c r="J65" s="64"/>
    </row>
    <row r="66" spans="1:10" ht="15" customHeight="1" x14ac:dyDescent="0.2">
      <c r="A66" s="109"/>
      <c r="B66" s="58" t="s">
        <v>114</v>
      </c>
      <c r="C66" s="58"/>
      <c r="D66" s="58"/>
      <c r="E66" s="64"/>
      <c r="F66" s="64"/>
      <c r="G66" s="64"/>
      <c r="H66" s="64"/>
      <c r="I66" s="64"/>
      <c r="J66" s="64"/>
    </row>
    <row r="67" spans="1:10" ht="15" customHeight="1" x14ac:dyDescent="0.2">
      <c r="A67" s="109"/>
      <c r="B67" s="58"/>
      <c r="C67" s="58"/>
      <c r="D67" s="58"/>
      <c r="E67" s="64"/>
      <c r="F67" s="64"/>
      <c r="G67" s="64"/>
      <c r="H67" s="64"/>
      <c r="I67" s="64"/>
      <c r="J67" s="64"/>
    </row>
    <row r="68" spans="1:10" ht="15" customHeight="1" x14ac:dyDescent="0.2">
      <c r="A68" s="109"/>
      <c r="B68" s="68" t="s">
        <v>110</v>
      </c>
      <c r="C68" s="68"/>
      <c r="D68" s="58"/>
      <c r="E68" s="64"/>
      <c r="F68" s="64"/>
      <c r="G68" s="64"/>
      <c r="H68" s="64"/>
      <c r="I68" s="64"/>
      <c r="J68" s="64"/>
    </row>
    <row r="69" spans="1:10" ht="15" customHeight="1" x14ac:dyDescent="0.2">
      <c r="A69" s="109"/>
      <c r="B69" s="58" t="s">
        <v>111</v>
      </c>
      <c r="C69" s="68"/>
    </row>
    <row r="70" spans="1:10" ht="15" customHeight="1" x14ac:dyDescent="0.2">
      <c r="A70" s="109"/>
      <c r="B70" s="58" t="s">
        <v>88</v>
      </c>
      <c r="C70" s="68"/>
      <c r="D70" s="65"/>
      <c r="E70" s="63"/>
      <c r="F70" s="63"/>
      <c r="G70" s="63"/>
      <c r="H70" s="63"/>
      <c r="I70" s="63"/>
      <c r="J70" s="63"/>
    </row>
    <row r="71" spans="1:10" s="60" customFormat="1" ht="15" customHeight="1" x14ac:dyDescent="0.2">
      <c r="A71" s="109"/>
      <c r="B71" s="61"/>
      <c r="C71" s="65"/>
      <c r="D71" s="68"/>
      <c r="E71" s="69"/>
      <c r="F71" s="69"/>
      <c r="G71" s="69"/>
      <c r="H71" s="69"/>
    </row>
    <row r="72" spans="1:10" ht="15" customHeight="1" x14ac:dyDescent="0.2">
      <c r="A72" s="109"/>
      <c r="B72" s="60" t="s">
        <v>115</v>
      </c>
      <c r="D72" s="68"/>
      <c r="E72" s="69"/>
      <c r="F72" s="69"/>
      <c r="G72" s="69"/>
      <c r="H72" s="69"/>
    </row>
    <row r="73" spans="1:10" ht="15" customHeight="1" x14ac:dyDescent="0.2">
      <c r="A73" s="109"/>
      <c r="B73" s="58" t="s">
        <v>116</v>
      </c>
      <c r="C73" s="58"/>
      <c r="D73" s="68"/>
      <c r="E73" s="69"/>
      <c r="F73" s="69"/>
      <c r="G73" s="69"/>
      <c r="H73" s="69"/>
    </row>
    <row r="74" spans="1:10" ht="15" customHeight="1" x14ac:dyDescent="0.2">
      <c r="A74" s="109"/>
      <c r="B74" s="58" t="s">
        <v>89</v>
      </c>
      <c r="C74" s="58"/>
      <c r="D74" s="68"/>
      <c r="E74" s="69"/>
      <c r="F74" s="69"/>
      <c r="G74" s="69"/>
      <c r="H74" s="69"/>
    </row>
    <row r="75" spans="1:10" ht="15" customHeight="1" x14ac:dyDescent="0.2">
      <c r="A75" s="109"/>
      <c r="B75" s="58" t="s">
        <v>117</v>
      </c>
      <c r="C75" s="58"/>
      <c r="D75" s="68"/>
      <c r="E75" s="69"/>
      <c r="F75" s="69"/>
      <c r="G75" s="69"/>
      <c r="H75" s="69"/>
    </row>
    <row r="76" spans="1:10" ht="15" customHeight="1" x14ac:dyDescent="0.2">
      <c r="A76" s="109"/>
      <c r="B76" s="58"/>
      <c r="C76" s="58"/>
      <c r="D76" s="68"/>
      <c r="E76" s="69"/>
      <c r="F76" s="69"/>
      <c r="G76" s="69"/>
      <c r="H76" s="69"/>
    </row>
    <row r="77" spans="1:10" x14ac:dyDescent="0.2">
      <c r="A77" s="109"/>
    </row>
    <row r="78" spans="1:10" x14ac:dyDescent="0.2">
      <c r="A78" s="109"/>
    </row>
    <row r="79" spans="1:10" x14ac:dyDescent="0.2">
      <c r="A79" s="109"/>
    </row>
    <row r="80" spans="1:10" x14ac:dyDescent="0.2">
      <c r="A80" s="109"/>
    </row>
    <row r="81" spans="1:1" x14ac:dyDescent="0.2">
      <c r="A81" s="109"/>
    </row>
    <row r="82" spans="1:1" x14ac:dyDescent="0.2">
      <c r="A82" s="109"/>
    </row>
    <row r="83" spans="1:1" x14ac:dyDescent="0.2">
      <c r="A83" s="109"/>
    </row>
    <row r="84" spans="1:1" x14ac:dyDescent="0.2">
      <c r="A84" s="109"/>
    </row>
  </sheetData>
  <sheetProtection algorithmName="SHA-512" hashValue="x2HxbYUFXM0j79Aey9dbV/fbha9jESRUoL9WvCsibhxzgbolqG9OCWMVJ6PG4tCVYSTj1n53hNVEQs8DJCQwwQ==" saltValue="KtefdI2APChlbG9L1e4r5A==" spinCount="100000" sheet="1" objects="1" scenarios="1" selectLockedCells="1"/>
  <mergeCells count="2">
    <mergeCell ref="A18:A47"/>
    <mergeCell ref="A48:A84"/>
  </mergeCells>
  <pageMargins left="0.70866141732283472" right="0.70866141732283472" top="0.39370078740157483" bottom="0.78740157480314965" header="0.31496062992125984" footer="0.31496062992125984"/>
  <pageSetup paperSize="9" scale="9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37"/>
  <sheetViews>
    <sheetView showGridLines="0" showZeros="0" tabSelected="1" zoomScale="115" zoomScaleNormal="115" workbookViewId="0">
      <selection activeCell="E2" sqref="E2:I2"/>
    </sheetView>
  </sheetViews>
  <sheetFormatPr baseColWidth="10" defaultColWidth="11.42578125" defaultRowHeight="14.25" x14ac:dyDescent="0.2"/>
  <cols>
    <col min="1" max="1" width="2.42578125" style="16" customWidth="1"/>
    <col min="2" max="2" width="3" style="16" customWidth="1"/>
    <col min="3" max="3" width="11.85546875" style="16" customWidth="1"/>
    <col min="4" max="4" width="27.42578125" style="16" customWidth="1"/>
    <col min="5" max="5" width="11" style="16" customWidth="1"/>
    <col min="6" max="6" width="13.42578125" style="16" customWidth="1"/>
    <col min="7" max="7" width="21.140625" style="16" customWidth="1"/>
    <col min="8" max="8" width="23.28515625" style="16" customWidth="1"/>
    <col min="9" max="9" width="21.28515625" style="16" customWidth="1"/>
    <col min="10" max="10" width="8.28515625" style="16" customWidth="1"/>
    <col min="11" max="11" width="7.140625" style="18" hidden="1" customWidth="1"/>
    <col min="12" max="12" width="19.42578125" style="16" customWidth="1"/>
    <col min="13" max="16384" width="11.42578125" style="16"/>
  </cols>
  <sheetData>
    <row r="1" spans="1:13" ht="15" customHeight="1" x14ac:dyDescent="0.2">
      <c r="B1" s="17"/>
      <c r="C1" s="17"/>
      <c r="D1" s="17"/>
      <c r="E1" s="17"/>
      <c r="F1" s="17"/>
      <c r="G1" s="17"/>
      <c r="H1" s="17"/>
      <c r="I1" s="17"/>
      <c r="J1" s="17"/>
    </row>
    <row r="2" spans="1:13" ht="15" customHeight="1" x14ac:dyDescent="0.2">
      <c r="A2" s="114" t="s">
        <v>133</v>
      </c>
      <c r="B2" s="17"/>
      <c r="C2" s="13" t="s">
        <v>40</v>
      </c>
      <c r="D2" s="13"/>
      <c r="E2" s="115"/>
      <c r="F2" s="116"/>
      <c r="G2" s="116"/>
      <c r="H2" s="116"/>
      <c r="I2" s="117"/>
      <c r="J2" s="17"/>
    </row>
    <row r="3" spans="1:13" ht="9" customHeight="1" x14ac:dyDescent="0.2">
      <c r="A3" s="114"/>
      <c r="B3" s="17"/>
      <c r="C3" s="17"/>
      <c r="D3" s="17"/>
      <c r="E3" s="17"/>
      <c r="F3" s="17"/>
      <c r="G3" s="17"/>
      <c r="H3" s="17"/>
      <c r="I3" s="17"/>
      <c r="J3" s="17"/>
    </row>
    <row r="4" spans="1:13" x14ac:dyDescent="0.2">
      <c r="A4" s="114"/>
      <c r="B4" s="17"/>
      <c r="C4" s="118" t="s">
        <v>48</v>
      </c>
      <c r="D4" s="118"/>
      <c r="E4" s="118"/>
      <c r="F4" s="115"/>
      <c r="G4" s="117"/>
      <c r="H4" s="19" t="s">
        <v>41</v>
      </c>
      <c r="I4" s="14"/>
      <c r="J4" s="20"/>
      <c r="K4" s="21">
        <f>IF(AND(F4="bis 249",F6="ja"),60%,IF(AND(F4="bis 249",F6="nein"),60%,IF(AND(F4="bis 249",F6=""),60%,IF(AND(F4="250 und mehr",F6="ja"),40%,IF(F4="250 und mehr",40%,0)))))</f>
        <v>0</v>
      </c>
      <c r="L4" s="22"/>
    </row>
    <row r="5" spans="1:13" ht="7.5" customHeight="1" x14ac:dyDescent="0.2">
      <c r="A5" s="114"/>
      <c r="B5" s="17"/>
      <c r="C5" s="118" t="s">
        <v>49</v>
      </c>
      <c r="D5" s="118"/>
      <c r="E5" s="118"/>
      <c r="F5" s="23"/>
      <c r="G5" s="23"/>
      <c r="H5" s="24"/>
      <c r="I5" s="25"/>
      <c r="J5" s="17"/>
    </row>
    <row r="6" spans="1:13" x14ac:dyDescent="0.2">
      <c r="A6" s="114"/>
      <c r="B6" s="17"/>
      <c r="C6" s="118"/>
      <c r="D6" s="118"/>
      <c r="E6" s="118"/>
      <c r="F6" s="26"/>
      <c r="G6" s="23"/>
      <c r="H6" s="24"/>
      <c r="I6" s="25"/>
      <c r="J6" s="27"/>
    </row>
    <row r="7" spans="1:13" x14ac:dyDescent="0.2">
      <c r="A7" s="114"/>
      <c r="B7" s="17"/>
      <c r="C7" s="119" t="s">
        <v>64</v>
      </c>
      <c r="D7" s="119"/>
      <c r="E7" s="119"/>
      <c r="F7" s="12"/>
      <c r="G7" s="12"/>
      <c r="H7" s="120"/>
      <c r="I7" s="120"/>
      <c r="J7" s="27"/>
    </row>
    <row r="8" spans="1:13" ht="7.5" customHeight="1" x14ac:dyDescent="0.2">
      <c r="A8" s="114"/>
      <c r="B8" s="17"/>
      <c r="C8" s="25"/>
      <c r="D8" s="25"/>
      <c r="E8" s="25"/>
      <c r="F8" s="55"/>
      <c r="G8" s="55"/>
      <c r="H8" s="55"/>
      <c r="I8" s="121">
        <f>IF(F4="Ja",IF(F6="0 - 1.999,99",0.9,IF(F6="2.000 - 2.999,99",0.8,IF(F6="3.000 - 5.550,00",0.6,IF(F6="&gt; 5.550,00",0,0)))),0)</f>
        <v>0</v>
      </c>
      <c r="J8" s="17"/>
    </row>
    <row r="9" spans="1:13" ht="33.75" customHeight="1" x14ac:dyDescent="0.2">
      <c r="A9" s="114"/>
      <c r="B9" s="17"/>
      <c r="C9" s="110"/>
      <c r="D9" s="110"/>
      <c r="E9" s="113"/>
      <c r="F9" s="113"/>
      <c r="G9" s="111" t="s">
        <v>42</v>
      </c>
      <c r="H9" s="112"/>
      <c r="I9" s="122"/>
      <c r="J9" s="17"/>
      <c r="K9" s="28"/>
    </row>
    <row r="10" spans="1:13" ht="11.25" customHeight="1" x14ac:dyDescent="0.2">
      <c r="A10" s="114"/>
      <c r="B10" s="17"/>
      <c r="C10" s="29"/>
      <c r="D10" s="17"/>
      <c r="E10" s="17"/>
      <c r="F10" s="12"/>
      <c r="G10" s="12"/>
      <c r="H10" s="17"/>
      <c r="I10" s="17"/>
      <c r="J10" s="30"/>
      <c r="M10" s="18"/>
    </row>
    <row r="11" spans="1:13" ht="7.5" customHeight="1" thickBot="1" x14ac:dyDescent="0.25">
      <c r="A11" s="114"/>
      <c r="B11" s="17"/>
      <c r="C11" s="17"/>
      <c r="D11" s="17"/>
      <c r="E11" s="17"/>
      <c r="F11" s="12"/>
      <c r="G11" s="12"/>
      <c r="H11" s="17"/>
      <c r="I11" s="17"/>
      <c r="J11" s="30"/>
      <c r="M11" s="18"/>
    </row>
    <row r="12" spans="1:13" s="36" customFormat="1" ht="54.75" customHeight="1" thickBot="1" x14ac:dyDescent="0.3">
      <c r="A12" s="114"/>
      <c r="B12" s="31"/>
      <c r="C12" s="32" t="s">
        <v>43</v>
      </c>
      <c r="D12" s="32" t="s">
        <v>53</v>
      </c>
      <c r="E12" s="123" t="s">
        <v>51</v>
      </c>
      <c r="F12" s="123"/>
      <c r="G12" s="123"/>
      <c r="H12" s="124"/>
      <c r="I12" s="33" t="s">
        <v>52</v>
      </c>
      <c r="J12" s="34"/>
      <c r="K12" s="35"/>
      <c r="M12" s="35"/>
    </row>
    <row r="13" spans="1:13" ht="20.25" customHeight="1" thickBot="1" x14ac:dyDescent="0.25">
      <c r="A13" s="114"/>
      <c r="B13" s="15"/>
      <c r="C13" s="105">
        <v>1</v>
      </c>
      <c r="D13" s="106">
        <f>E2</f>
        <v>0</v>
      </c>
      <c r="E13" s="125"/>
      <c r="F13" s="125"/>
      <c r="G13" s="125"/>
      <c r="H13" s="126"/>
      <c r="I13" s="107" t="e">
        <f>Berechnung!$B$16</f>
        <v>#N/A</v>
      </c>
      <c r="J13" s="37"/>
      <c r="K13" s="38" t="s">
        <v>44</v>
      </c>
      <c r="L13" s="18"/>
      <c r="M13" s="18"/>
    </row>
    <row r="14" spans="1:13" ht="15" customHeight="1" thickBot="1" x14ac:dyDescent="0.25">
      <c r="A14" s="114"/>
      <c r="B14" s="15"/>
      <c r="C14" s="12"/>
      <c r="D14" s="12"/>
      <c r="E14" s="12"/>
      <c r="F14" s="43"/>
      <c r="G14" s="43"/>
      <c r="H14" s="17"/>
      <c r="I14" s="17"/>
      <c r="J14" s="37"/>
      <c r="K14" s="108" t="s">
        <v>136</v>
      </c>
      <c r="L14" s="18"/>
      <c r="M14" s="39"/>
    </row>
    <row r="15" spans="1:13" ht="15" customHeight="1" x14ac:dyDescent="0.2">
      <c r="A15" s="114"/>
      <c r="B15" s="15"/>
      <c r="C15" s="12"/>
      <c r="D15" s="12"/>
      <c r="E15" s="12"/>
      <c r="F15" s="43"/>
      <c r="G15" s="43"/>
      <c r="H15" s="44" t="s">
        <v>45</v>
      </c>
      <c r="I15" s="47" t="e">
        <f>I17*I13</f>
        <v>#N/A</v>
      </c>
      <c r="J15" s="37"/>
      <c r="K15" s="38" t="s">
        <v>56</v>
      </c>
      <c r="L15" s="18"/>
      <c r="M15" s="18"/>
    </row>
    <row r="16" spans="1:13" ht="15" customHeight="1" x14ac:dyDescent="0.2">
      <c r="A16" s="114"/>
      <c r="B16" s="15"/>
      <c r="C16" s="12"/>
      <c r="D16" s="12"/>
      <c r="E16" s="12"/>
      <c r="F16" s="43"/>
      <c r="G16" s="43"/>
      <c r="H16" s="45" t="s">
        <v>46</v>
      </c>
      <c r="I16" s="48" t="e">
        <f>I17-I15</f>
        <v>#N/A</v>
      </c>
      <c r="J16" s="37"/>
      <c r="K16" s="38" t="s">
        <v>57</v>
      </c>
      <c r="L16" s="18"/>
      <c r="M16" s="18"/>
    </row>
    <row r="17" spans="1:14" ht="15" customHeight="1" thickBot="1" x14ac:dyDescent="0.25">
      <c r="A17" s="114"/>
      <c r="B17" s="15"/>
      <c r="C17" s="12"/>
      <c r="D17" s="12"/>
      <c r="E17" s="12"/>
      <c r="F17" s="43"/>
      <c r="G17" s="43"/>
      <c r="H17" s="46" t="s">
        <v>47</v>
      </c>
      <c r="I17" s="49">
        <f>SUM('Kosten der Weiterbildung'!L20,'Kosten der Weiterbildung'!M20,'Fahrt- und Übernachtungskosten'!G19,'Fahrt- und Übernachtungskosten'!I19)</f>
        <v>0</v>
      </c>
      <c r="J17" s="37"/>
      <c r="K17" s="38" t="s">
        <v>54</v>
      </c>
      <c r="L17" s="18"/>
      <c r="M17" s="18"/>
    </row>
    <row r="18" spans="1:14" ht="15" customHeight="1" x14ac:dyDescent="0.25">
      <c r="A18" s="114"/>
      <c r="B18" s="15"/>
      <c r="C18" s="12"/>
      <c r="D18" s="12"/>
      <c r="E18" s="12"/>
      <c r="F18" s="43"/>
      <c r="G18" s="43"/>
      <c r="H18" s="17"/>
      <c r="I18" s="17"/>
      <c r="J18" s="37"/>
      <c r="K18" s="38" t="s">
        <v>65</v>
      </c>
      <c r="L18" s="18"/>
      <c r="M18" s="18"/>
      <c r="N18" s="40"/>
    </row>
    <row r="19" spans="1:14" ht="15" customHeight="1" x14ac:dyDescent="0.2">
      <c r="A19" s="114"/>
      <c r="B19" s="97"/>
      <c r="G19" s="127"/>
      <c r="H19" s="127"/>
      <c r="J19" s="99"/>
      <c r="K19" s="38" t="s">
        <v>58</v>
      </c>
      <c r="L19" s="18"/>
      <c r="M19" s="18"/>
    </row>
    <row r="20" spans="1:14" ht="15" customHeight="1" x14ac:dyDescent="0.2">
      <c r="A20" s="114"/>
      <c r="B20" s="97"/>
      <c r="J20" s="99"/>
      <c r="K20" s="38" t="s">
        <v>66</v>
      </c>
      <c r="L20" s="18"/>
      <c r="M20" s="18"/>
    </row>
    <row r="21" spans="1:14" ht="15" customHeight="1" x14ac:dyDescent="0.2">
      <c r="A21" s="114"/>
      <c r="B21" s="97"/>
      <c r="J21" s="99"/>
      <c r="K21" s="38" t="s">
        <v>55</v>
      </c>
      <c r="L21" s="18"/>
      <c r="M21" s="18"/>
    </row>
    <row r="22" spans="1:14" ht="15" customHeight="1" x14ac:dyDescent="0.2">
      <c r="A22" s="114"/>
      <c r="B22" s="97"/>
      <c r="J22" s="99"/>
      <c r="K22" s="38" t="s">
        <v>67</v>
      </c>
      <c r="L22" s="18"/>
      <c r="M22" s="18"/>
    </row>
    <row r="23" spans="1:14" ht="15" customHeight="1" x14ac:dyDescent="0.2">
      <c r="A23" s="114"/>
      <c r="B23" s="97"/>
      <c r="J23" s="99"/>
      <c r="K23" s="41" t="s">
        <v>131</v>
      </c>
      <c r="L23" s="18"/>
      <c r="M23" s="18"/>
    </row>
    <row r="24" spans="1:14" ht="15" customHeight="1" x14ac:dyDescent="0.2">
      <c r="A24" s="114"/>
      <c r="B24" s="97"/>
      <c r="J24" s="99"/>
      <c r="K24" s="41"/>
      <c r="L24" s="18"/>
      <c r="M24" s="18"/>
    </row>
    <row r="25" spans="1:14" ht="15" customHeight="1" x14ac:dyDescent="0.2">
      <c r="A25" s="114"/>
      <c r="B25" s="97"/>
      <c r="J25" s="99"/>
      <c r="K25" s="38" t="s">
        <v>50</v>
      </c>
      <c r="L25" s="18"/>
      <c r="M25" s="18"/>
    </row>
    <row r="26" spans="1:14" ht="15" customHeight="1" x14ac:dyDescent="0.2">
      <c r="A26" s="114"/>
      <c r="B26" s="97"/>
      <c r="J26" s="99"/>
      <c r="K26" s="38" t="s">
        <v>61</v>
      </c>
      <c r="L26" s="18"/>
      <c r="M26" s="18"/>
    </row>
    <row r="27" spans="1:14" ht="15" customHeight="1" x14ac:dyDescent="0.2">
      <c r="A27" s="114"/>
      <c r="B27" s="97"/>
      <c r="J27" s="99"/>
      <c r="K27" s="41"/>
      <c r="L27" s="18"/>
      <c r="M27" s="18"/>
    </row>
    <row r="28" spans="1:14" ht="14.25" customHeight="1" x14ac:dyDescent="0.2">
      <c r="A28" s="114"/>
      <c r="B28" s="97"/>
      <c r="J28" s="99"/>
      <c r="K28" s="38" t="s">
        <v>59</v>
      </c>
      <c r="L28" s="35"/>
      <c r="M28" s="18"/>
    </row>
    <row r="29" spans="1:14" ht="14.25" customHeight="1" x14ac:dyDescent="0.2">
      <c r="A29" s="114"/>
      <c r="B29" s="97"/>
      <c r="J29" s="99"/>
      <c r="K29" s="38" t="s">
        <v>60</v>
      </c>
      <c r="L29" s="42"/>
      <c r="M29" s="18"/>
    </row>
    <row r="30" spans="1:14" ht="15" customHeight="1" x14ac:dyDescent="0.2">
      <c r="A30" s="114"/>
      <c r="B30" s="97"/>
      <c r="J30" s="99"/>
      <c r="K30" s="38" t="s">
        <v>138</v>
      </c>
      <c r="L30" s="18"/>
      <c r="M30" s="18"/>
    </row>
    <row r="31" spans="1:14" ht="15" customHeight="1" x14ac:dyDescent="0.2">
      <c r="A31" s="114"/>
      <c r="B31" s="97"/>
      <c r="J31" s="99"/>
      <c r="K31" s="38" t="s">
        <v>137</v>
      </c>
      <c r="L31" s="18"/>
      <c r="M31" s="18"/>
    </row>
    <row r="32" spans="1:14" ht="15.75" customHeight="1" x14ac:dyDescent="0.2">
      <c r="A32" s="114"/>
      <c r="B32" s="97"/>
      <c r="J32" s="99"/>
    </row>
    <row r="33" spans="1:11" ht="9" customHeight="1" x14ac:dyDescent="0.2">
      <c r="A33" s="114"/>
      <c r="B33" s="98"/>
      <c r="J33" s="100"/>
      <c r="K33" s="42"/>
    </row>
    <row r="34" spans="1:11" ht="14.25" customHeight="1" x14ac:dyDescent="0.2">
      <c r="A34" s="114"/>
      <c r="B34" s="98"/>
      <c r="J34" s="100"/>
      <c r="K34" s="42"/>
    </row>
    <row r="35" spans="1:11" ht="14.25" customHeight="1" x14ac:dyDescent="0.2">
      <c r="A35" s="114"/>
      <c r="B35" s="98"/>
      <c r="J35" s="100"/>
      <c r="K35" s="42"/>
    </row>
    <row r="36" spans="1:11" ht="14.25" customHeight="1" x14ac:dyDescent="0.2">
      <c r="A36" s="114"/>
      <c r="B36" s="98"/>
      <c r="J36" s="100"/>
      <c r="K36" s="42"/>
    </row>
    <row r="37" spans="1:11" ht="9" customHeight="1" x14ac:dyDescent="0.2">
      <c r="A37" s="114"/>
      <c r="B37" s="98"/>
      <c r="J37" s="100"/>
      <c r="K37" s="42"/>
    </row>
  </sheetData>
  <sheetProtection algorithmName="SHA-512" hashValue="JJD7f5A6+OvDwWzzS4dBqdIHsIXnfieXqbpTCyvGBj4X4rSzL1WMayvfcN161khiZ86I2UnVp1V5sfJE1VBTyg==" saltValue="DmPQ4ystdps9c8nWbCwZsg==" spinCount="100000" sheet="1" selectLockedCells="1"/>
  <mergeCells count="14">
    <mergeCell ref="C9:D9"/>
    <mergeCell ref="G9:H9"/>
    <mergeCell ref="E9:F9"/>
    <mergeCell ref="A2:A37"/>
    <mergeCell ref="E2:I2"/>
    <mergeCell ref="C4:E4"/>
    <mergeCell ref="C5:E6"/>
    <mergeCell ref="C7:E7"/>
    <mergeCell ref="H7:I7"/>
    <mergeCell ref="I8:I9"/>
    <mergeCell ref="E12:H12"/>
    <mergeCell ref="E13:H13"/>
    <mergeCell ref="F4:G4"/>
    <mergeCell ref="G19:H19"/>
  </mergeCells>
  <dataValidations count="6">
    <dataValidation type="list" allowBlank="1" showInputMessage="1" showErrorMessage="1" prompt="bitte auswählen" sqref="F4">
      <formula1>$K$25:$K$26</formula1>
    </dataValidation>
    <dataValidation allowBlank="1" showErrorMessage="1" prompt="bitte auswählen" sqref="F5"/>
    <dataValidation type="list" allowBlank="1" showInputMessage="1" showErrorMessage="1" prompt="bitte auswählen" sqref="H6">
      <formula1>$K$27:$K$29</formula1>
    </dataValidation>
    <dataValidation allowBlank="1" showInputMessage="1" showErrorMessage="1" prompt="bitte auswählen" sqref="H5 E14:E18"/>
    <dataValidation type="list" allowBlank="1" showInputMessage="1" showErrorMessage="1" prompt="bitte auswählen" sqref="F6">
      <formula1>$K$28:$K$31</formula1>
    </dataValidation>
    <dataValidation type="list" allowBlank="1" showInputMessage="1" showErrorMessage="1" prompt="bitte auswählen" sqref="E13:H13">
      <formula1>$K$13:$K$23</formula1>
    </dataValidation>
  </dataValidations>
  <pageMargins left="0.78740157480314965" right="0.98425196850393704" top="0.70866141732283472" bottom="0.15748031496062992" header="0.31496062992125984" footer="0.15748031496062992"/>
  <pageSetup paperSize="9" scale="88" orientation="landscape" r:id="rId1"/>
  <headerFooter>
    <oddHeader>&amp;L&amp;"Arial,Fett"&amp;10Anlage zum Antrag Sachsen-Anhalt WEITERBILDUNG (individueller Zugang)&amp;R&amp;"Arial,Fett"&amp;10Kalkulationshilfe / Berechnung der Zuwendung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O44"/>
  <sheetViews>
    <sheetView showGridLines="0" workbookViewId="0">
      <selection activeCell="L5" sqref="L5"/>
    </sheetView>
  </sheetViews>
  <sheetFormatPr baseColWidth="10" defaultRowHeight="15" x14ac:dyDescent="0.25"/>
  <cols>
    <col min="1" max="1" width="2.42578125" style="16" customWidth="1"/>
    <col min="3" max="3" width="29.42578125" bestFit="1" customWidth="1"/>
    <col min="4" max="4" width="69.42578125" customWidth="1"/>
    <col min="5" max="5" width="22.5703125" bestFit="1" customWidth="1"/>
    <col min="6" max="6" width="21.140625" customWidth="1"/>
    <col min="7" max="7" width="19.5703125" customWidth="1"/>
    <col min="8" max="8" width="6" customWidth="1"/>
    <col min="9" max="9" width="21" customWidth="1"/>
    <col min="10" max="10" width="17.140625" customWidth="1"/>
    <col min="11" max="11" width="10.42578125" customWidth="1"/>
    <col min="12" max="12" width="25.42578125" customWidth="1"/>
    <col min="13" max="13" width="18.42578125" customWidth="1"/>
    <col min="14" max="14" width="22.5703125" customWidth="1"/>
  </cols>
  <sheetData>
    <row r="1" spans="1:15" ht="22.5" customHeight="1" x14ac:dyDescent="0.25">
      <c r="A1" s="114" t="s">
        <v>135</v>
      </c>
      <c r="B1" s="146" t="s">
        <v>38</v>
      </c>
      <c r="C1" s="146"/>
      <c r="D1" s="146"/>
      <c r="E1" s="1"/>
      <c r="F1" s="1"/>
      <c r="G1" s="1"/>
      <c r="H1" s="1"/>
      <c r="I1" s="1"/>
      <c r="J1" s="1"/>
      <c r="K1" s="1"/>
      <c r="L1" s="1"/>
      <c r="M1" s="1"/>
      <c r="N1" s="1"/>
      <c r="O1" s="1"/>
    </row>
    <row r="2" spans="1:15" ht="30" customHeight="1" thickBot="1" x14ac:dyDescent="0.3">
      <c r="A2" s="114"/>
      <c r="B2" s="1"/>
      <c r="C2" s="1"/>
      <c r="D2" s="1"/>
      <c r="E2" s="1"/>
      <c r="F2" s="1"/>
      <c r="G2" s="1"/>
      <c r="H2" s="1"/>
      <c r="I2" s="1"/>
      <c r="J2" s="1"/>
      <c r="K2" s="1"/>
      <c r="L2" s="1"/>
      <c r="M2" s="1"/>
      <c r="N2" s="1"/>
      <c r="O2" s="1"/>
    </row>
    <row r="3" spans="1:15" x14ac:dyDescent="0.25">
      <c r="A3" s="114"/>
      <c r="B3" s="2"/>
      <c r="C3" s="147" t="s">
        <v>5</v>
      </c>
      <c r="D3" s="148"/>
      <c r="E3" s="139" t="s">
        <v>0</v>
      </c>
      <c r="F3" s="140"/>
      <c r="G3" s="140"/>
      <c r="H3" s="141"/>
      <c r="I3" s="139" t="s">
        <v>6</v>
      </c>
      <c r="J3" s="140"/>
      <c r="K3" s="141"/>
      <c r="L3" s="142" t="s">
        <v>25</v>
      </c>
      <c r="M3" s="142" t="s">
        <v>63</v>
      </c>
      <c r="N3" s="142" t="s">
        <v>32</v>
      </c>
      <c r="O3" s="1"/>
    </row>
    <row r="4" spans="1:15" ht="45" x14ac:dyDescent="0.25">
      <c r="A4" s="114"/>
      <c r="B4" s="3" t="s">
        <v>4</v>
      </c>
      <c r="C4" s="5" t="s">
        <v>36</v>
      </c>
      <c r="D4" s="6" t="s">
        <v>37</v>
      </c>
      <c r="E4" s="7" t="s">
        <v>1</v>
      </c>
      <c r="F4" s="8" t="s">
        <v>3</v>
      </c>
      <c r="G4" s="8" t="s">
        <v>2</v>
      </c>
      <c r="H4" s="9" t="s">
        <v>35</v>
      </c>
      <c r="I4" s="5" t="s">
        <v>33</v>
      </c>
      <c r="J4" s="10" t="s">
        <v>7</v>
      </c>
      <c r="K4" s="9" t="s">
        <v>8</v>
      </c>
      <c r="L4" s="143"/>
      <c r="M4" s="143"/>
      <c r="N4" s="143"/>
      <c r="O4" s="1"/>
    </row>
    <row r="5" spans="1:15" x14ac:dyDescent="0.25">
      <c r="A5" s="114"/>
      <c r="B5" s="3" t="s">
        <v>9</v>
      </c>
      <c r="C5" s="71"/>
      <c r="D5" s="72"/>
      <c r="E5" s="73"/>
      <c r="F5" s="74"/>
      <c r="G5" s="74"/>
      <c r="H5" s="75"/>
      <c r="I5" s="76"/>
      <c r="J5" s="77"/>
      <c r="K5" s="75"/>
      <c r="L5" s="78"/>
      <c r="M5" s="78"/>
      <c r="N5" s="79"/>
      <c r="O5" s="1"/>
    </row>
    <row r="6" spans="1:15" x14ac:dyDescent="0.25">
      <c r="A6" s="114"/>
      <c r="B6" s="3" t="s">
        <v>10</v>
      </c>
      <c r="C6" s="71"/>
      <c r="D6" s="72"/>
      <c r="E6" s="73"/>
      <c r="F6" s="74"/>
      <c r="G6" s="74"/>
      <c r="H6" s="75"/>
      <c r="I6" s="73"/>
      <c r="J6" s="74"/>
      <c r="K6" s="75"/>
      <c r="L6" s="78"/>
      <c r="M6" s="78"/>
      <c r="N6" s="79"/>
      <c r="O6" s="1"/>
    </row>
    <row r="7" spans="1:15" x14ac:dyDescent="0.25">
      <c r="A7" s="114"/>
      <c r="B7" s="3" t="s">
        <v>11</v>
      </c>
      <c r="C7" s="71"/>
      <c r="D7" s="72"/>
      <c r="E7" s="73"/>
      <c r="F7" s="74"/>
      <c r="G7" s="74"/>
      <c r="H7" s="75"/>
      <c r="I7" s="73"/>
      <c r="J7" s="74"/>
      <c r="K7" s="75"/>
      <c r="L7" s="78"/>
      <c r="M7" s="78"/>
      <c r="N7" s="79"/>
      <c r="O7" s="1"/>
    </row>
    <row r="8" spans="1:15" x14ac:dyDescent="0.25">
      <c r="A8" s="114"/>
      <c r="B8" s="3" t="s">
        <v>12</v>
      </c>
      <c r="C8" s="71"/>
      <c r="D8" s="72"/>
      <c r="E8" s="73"/>
      <c r="F8" s="74"/>
      <c r="G8" s="74"/>
      <c r="H8" s="75"/>
      <c r="I8" s="73"/>
      <c r="J8" s="74"/>
      <c r="K8" s="75"/>
      <c r="L8" s="78"/>
      <c r="M8" s="78"/>
      <c r="N8" s="79"/>
      <c r="O8" s="1"/>
    </row>
    <row r="9" spans="1:15" x14ac:dyDescent="0.25">
      <c r="A9" s="114"/>
      <c r="B9" s="3" t="s">
        <v>13</v>
      </c>
      <c r="C9" s="71"/>
      <c r="D9" s="72"/>
      <c r="E9" s="73"/>
      <c r="F9" s="74"/>
      <c r="G9" s="74"/>
      <c r="H9" s="75"/>
      <c r="I9" s="73"/>
      <c r="J9" s="74"/>
      <c r="K9" s="75"/>
      <c r="L9" s="78"/>
      <c r="M9" s="78"/>
      <c r="N9" s="79"/>
      <c r="O9" s="1"/>
    </row>
    <row r="10" spans="1:15" x14ac:dyDescent="0.25">
      <c r="A10" s="114"/>
      <c r="B10" s="3" t="s">
        <v>14</v>
      </c>
      <c r="C10" s="71"/>
      <c r="D10" s="72"/>
      <c r="E10" s="73"/>
      <c r="F10" s="74"/>
      <c r="G10" s="74"/>
      <c r="H10" s="75"/>
      <c r="I10" s="73"/>
      <c r="J10" s="74"/>
      <c r="K10" s="75"/>
      <c r="L10" s="78"/>
      <c r="M10" s="78"/>
      <c r="N10" s="79"/>
      <c r="O10" s="1"/>
    </row>
    <row r="11" spans="1:15" x14ac:dyDescent="0.25">
      <c r="A11" s="114"/>
      <c r="B11" s="3" t="s">
        <v>15</v>
      </c>
      <c r="C11" s="71"/>
      <c r="D11" s="72"/>
      <c r="E11" s="73"/>
      <c r="F11" s="74"/>
      <c r="G11" s="74"/>
      <c r="H11" s="75"/>
      <c r="I11" s="73"/>
      <c r="J11" s="74"/>
      <c r="K11" s="75"/>
      <c r="L11" s="78"/>
      <c r="M11" s="78"/>
      <c r="N11" s="79"/>
      <c r="O11" s="1"/>
    </row>
    <row r="12" spans="1:15" x14ac:dyDescent="0.25">
      <c r="A12" s="114"/>
      <c r="B12" s="3" t="s">
        <v>16</v>
      </c>
      <c r="C12" s="71"/>
      <c r="D12" s="72"/>
      <c r="E12" s="73"/>
      <c r="F12" s="74"/>
      <c r="G12" s="74"/>
      <c r="H12" s="75"/>
      <c r="I12" s="73"/>
      <c r="J12" s="74"/>
      <c r="K12" s="75"/>
      <c r="L12" s="78"/>
      <c r="M12" s="78"/>
      <c r="N12" s="79"/>
      <c r="O12" s="1"/>
    </row>
    <row r="13" spans="1:15" x14ac:dyDescent="0.25">
      <c r="A13" s="114"/>
      <c r="B13" s="3" t="s">
        <v>17</v>
      </c>
      <c r="C13" s="71"/>
      <c r="D13" s="72"/>
      <c r="E13" s="73"/>
      <c r="F13" s="74"/>
      <c r="G13" s="74"/>
      <c r="H13" s="75"/>
      <c r="I13" s="73"/>
      <c r="J13" s="74"/>
      <c r="K13" s="75"/>
      <c r="L13" s="78"/>
      <c r="M13" s="78"/>
      <c r="N13" s="79"/>
      <c r="O13" s="1"/>
    </row>
    <row r="14" spans="1:15" x14ac:dyDescent="0.25">
      <c r="A14" s="114"/>
      <c r="B14" s="3" t="s">
        <v>18</v>
      </c>
      <c r="C14" s="71"/>
      <c r="D14" s="72"/>
      <c r="E14" s="73"/>
      <c r="F14" s="74"/>
      <c r="G14" s="74"/>
      <c r="H14" s="75"/>
      <c r="I14" s="73"/>
      <c r="J14" s="74"/>
      <c r="K14" s="75"/>
      <c r="L14" s="78"/>
      <c r="M14" s="78"/>
      <c r="N14" s="79"/>
      <c r="O14" s="1"/>
    </row>
    <row r="15" spans="1:15" x14ac:dyDescent="0.25">
      <c r="A15" s="114"/>
      <c r="B15" s="3" t="s">
        <v>19</v>
      </c>
      <c r="C15" s="71"/>
      <c r="D15" s="72"/>
      <c r="E15" s="73"/>
      <c r="F15" s="74"/>
      <c r="G15" s="74"/>
      <c r="H15" s="75"/>
      <c r="I15" s="73"/>
      <c r="J15" s="74"/>
      <c r="K15" s="75"/>
      <c r="L15" s="78"/>
      <c r="M15" s="78"/>
      <c r="N15" s="79"/>
      <c r="O15" s="1"/>
    </row>
    <row r="16" spans="1:15" x14ac:dyDescent="0.25">
      <c r="A16" s="114"/>
      <c r="B16" s="3" t="s">
        <v>20</v>
      </c>
      <c r="C16" s="71"/>
      <c r="D16" s="72"/>
      <c r="E16" s="73"/>
      <c r="F16" s="74"/>
      <c r="G16" s="74"/>
      <c r="H16" s="75"/>
      <c r="I16" s="73"/>
      <c r="J16" s="74"/>
      <c r="K16" s="75"/>
      <c r="L16" s="78"/>
      <c r="M16" s="78"/>
      <c r="N16" s="79"/>
      <c r="O16" s="1"/>
    </row>
    <row r="17" spans="1:15" x14ac:dyDescent="0.25">
      <c r="A17" s="114"/>
      <c r="B17" s="3" t="s">
        <v>21</v>
      </c>
      <c r="C17" s="71"/>
      <c r="D17" s="72"/>
      <c r="E17" s="73"/>
      <c r="F17" s="74"/>
      <c r="G17" s="74"/>
      <c r="H17" s="75"/>
      <c r="I17" s="73"/>
      <c r="J17" s="74"/>
      <c r="K17" s="75"/>
      <c r="L17" s="78"/>
      <c r="M17" s="78"/>
      <c r="N17" s="79"/>
      <c r="O17" s="1"/>
    </row>
    <row r="18" spans="1:15" x14ac:dyDescent="0.25">
      <c r="A18" s="114"/>
      <c r="B18" s="3" t="s">
        <v>22</v>
      </c>
      <c r="C18" s="71"/>
      <c r="D18" s="72"/>
      <c r="E18" s="73"/>
      <c r="F18" s="74"/>
      <c r="G18" s="74"/>
      <c r="H18" s="75"/>
      <c r="I18" s="73"/>
      <c r="J18" s="74"/>
      <c r="K18" s="75"/>
      <c r="L18" s="78"/>
      <c r="M18" s="78"/>
      <c r="N18" s="79"/>
      <c r="O18" s="1"/>
    </row>
    <row r="19" spans="1:15" ht="15.75" thickBot="1" x14ac:dyDescent="0.3">
      <c r="A19" s="114"/>
      <c r="B19" s="4" t="s">
        <v>23</v>
      </c>
      <c r="C19" s="80"/>
      <c r="D19" s="81"/>
      <c r="E19" s="82"/>
      <c r="F19" s="83"/>
      <c r="G19" s="83"/>
      <c r="H19" s="84"/>
      <c r="I19" s="82"/>
      <c r="J19" s="83"/>
      <c r="K19" s="84"/>
      <c r="L19" s="85"/>
      <c r="M19" s="85"/>
      <c r="N19" s="104"/>
      <c r="O19" s="1"/>
    </row>
    <row r="20" spans="1:15" ht="15.75" thickBot="1" x14ac:dyDescent="0.3">
      <c r="A20" s="114"/>
      <c r="B20" s="1"/>
      <c r="C20" s="1"/>
      <c r="D20" s="1"/>
      <c r="E20" s="1"/>
      <c r="F20" s="1"/>
      <c r="G20" s="1"/>
      <c r="H20" s="1"/>
      <c r="I20" s="1"/>
      <c r="J20" s="1"/>
      <c r="K20" s="1"/>
      <c r="L20" s="94">
        <f>SUM(L5:L19)</f>
        <v>0</v>
      </c>
      <c r="M20" s="95">
        <f>SUM(M5:M19)</f>
        <v>0</v>
      </c>
      <c r="N20" s="1"/>
      <c r="O20" s="1"/>
    </row>
    <row r="21" spans="1:15" x14ac:dyDescent="0.25">
      <c r="A21" s="114"/>
      <c r="B21" s="1"/>
      <c r="C21" s="1"/>
      <c r="D21" s="1"/>
      <c r="E21" s="1"/>
      <c r="F21" s="1"/>
      <c r="G21" s="1"/>
      <c r="H21" s="1"/>
      <c r="I21" s="1"/>
      <c r="J21" s="1"/>
      <c r="K21" s="1"/>
      <c r="L21" s="1"/>
      <c r="M21" s="1"/>
      <c r="N21" s="1"/>
      <c r="O21" s="1"/>
    </row>
    <row r="22" spans="1:15" x14ac:dyDescent="0.25">
      <c r="A22" s="114"/>
      <c r="B22" s="1" t="s">
        <v>107</v>
      </c>
      <c r="C22" s="1"/>
      <c r="D22" s="1"/>
      <c r="E22" s="1"/>
      <c r="F22" s="1"/>
      <c r="G22" s="1"/>
      <c r="H22" s="1"/>
      <c r="I22" s="1"/>
      <c r="J22" s="1"/>
      <c r="K22" s="1"/>
      <c r="L22" s="1"/>
      <c r="M22" s="1"/>
      <c r="N22" s="1"/>
      <c r="O22" s="1"/>
    </row>
    <row r="23" spans="1:15" x14ac:dyDescent="0.25">
      <c r="A23" s="114" t="s">
        <v>135</v>
      </c>
    </row>
    <row r="24" spans="1:15" x14ac:dyDescent="0.25">
      <c r="A24" s="130"/>
    </row>
    <row r="25" spans="1:15" x14ac:dyDescent="0.25">
      <c r="A25" s="130"/>
    </row>
    <row r="26" spans="1:15" ht="15.75" thickBot="1" x14ac:dyDescent="0.3">
      <c r="A26" s="130"/>
      <c r="B26" s="1" t="s">
        <v>92</v>
      </c>
      <c r="C26" s="1"/>
      <c r="D26" s="1"/>
    </row>
    <row r="27" spans="1:15" ht="15" customHeight="1" x14ac:dyDescent="0.25">
      <c r="A27" s="130"/>
      <c r="B27" s="144" t="s">
        <v>130</v>
      </c>
      <c r="C27" s="133" t="s">
        <v>93</v>
      </c>
      <c r="D27" s="134"/>
    </row>
    <row r="28" spans="1:15" ht="15.75" thickBot="1" x14ac:dyDescent="0.3">
      <c r="A28" s="130"/>
      <c r="B28" s="145"/>
      <c r="C28" s="135"/>
      <c r="D28" s="136"/>
    </row>
    <row r="29" spans="1:15" x14ac:dyDescent="0.25">
      <c r="A29" s="130"/>
      <c r="B29" s="86"/>
      <c r="C29" s="137"/>
      <c r="D29" s="138"/>
    </row>
    <row r="30" spans="1:15" x14ac:dyDescent="0.25">
      <c r="A30" s="130"/>
      <c r="B30" s="86"/>
      <c r="C30" s="131"/>
      <c r="D30" s="132"/>
    </row>
    <row r="31" spans="1:15" x14ac:dyDescent="0.25">
      <c r="A31" s="130"/>
      <c r="B31" s="86"/>
      <c r="C31" s="131"/>
      <c r="D31" s="132"/>
    </row>
    <row r="32" spans="1:15" x14ac:dyDescent="0.25">
      <c r="A32" s="130"/>
      <c r="B32" s="86"/>
      <c r="C32" s="131"/>
      <c r="D32" s="132"/>
    </row>
    <row r="33" spans="1:4" x14ac:dyDescent="0.25">
      <c r="A33" s="130"/>
      <c r="B33" s="86"/>
      <c r="C33" s="131"/>
      <c r="D33" s="132"/>
    </row>
    <row r="34" spans="1:4" x14ac:dyDescent="0.25">
      <c r="A34" s="130"/>
      <c r="B34" s="86"/>
      <c r="C34" s="131"/>
      <c r="D34" s="132"/>
    </row>
    <row r="35" spans="1:4" x14ac:dyDescent="0.25">
      <c r="A35" s="130"/>
      <c r="B35" s="86"/>
      <c r="C35" s="131"/>
      <c r="D35" s="132"/>
    </row>
    <row r="36" spans="1:4" x14ac:dyDescent="0.25">
      <c r="A36" s="130"/>
      <c r="B36" s="86"/>
      <c r="C36" s="131"/>
      <c r="D36" s="132"/>
    </row>
    <row r="37" spans="1:4" x14ac:dyDescent="0.25">
      <c r="A37" s="130"/>
      <c r="B37" s="86"/>
      <c r="C37" s="131"/>
      <c r="D37" s="132"/>
    </row>
    <row r="38" spans="1:4" x14ac:dyDescent="0.25">
      <c r="A38" s="130"/>
      <c r="B38" s="86"/>
      <c r="C38" s="131"/>
      <c r="D38" s="132"/>
    </row>
    <row r="39" spans="1:4" x14ac:dyDescent="0.25">
      <c r="A39" s="130"/>
      <c r="B39" s="86"/>
      <c r="C39" s="131"/>
      <c r="D39" s="132"/>
    </row>
    <row r="40" spans="1:4" x14ac:dyDescent="0.25">
      <c r="A40" s="130"/>
      <c r="B40" s="86"/>
      <c r="C40" s="131"/>
      <c r="D40" s="132"/>
    </row>
    <row r="41" spans="1:4" x14ac:dyDescent="0.25">
      <c r="A41" s="130"/>
      <c r="B41" s="86"/>
      <c r="C41" s="131"/>
      <c r="D41" s="132"/>
    </row>
    <row r="42" spans="1:4" x14ac:dyDescent="0.25">
      <c r="A42" s="130"/>
      <c r="B42" s="86"/>
      <c r="C42" s="131"/>
      <c r="D42" s="132"/>
    </row>
    <row r="43" spans="1:4" ht="15.75" thickBot="1" x14ac:dyDescent="0.3">
      <c r="A43" s="130"/>
      <c r="B43" s="87"/>
      <c r="C43" s="128"/>
      <c r="D43" s="129"/>
    </row>
    <row r="44" spans="1:4" x14ac:dyDescent="0.25">
      <c r="A44" s="103"/>
    </row>
  </sheetData>
  <sheetProtection algorithmName="SHA-512" hashValue="OxyclrFtaN3aHN2pL5Ik9V8HEuVAKjg1CoVitwKjX20mF7VyY20/+hqkt7+UlHHmXdnNFp33Ga/J0IjzN6yyXA==" saltValue="4E9M9ElNNzfUgMwH0qagQw==" spinCount="100000" sheet="1" objects="1" scenarios="1" selectLockedCells="1"/>
  <mergeCells count="26">
    <mergeCell ref="B1:D1"/>
    <mergeCell ref="E3:H3"/>
    <mergeCell ref="C3:D3"/>
    <mergeCell ref="C36:D36"/>
    <mergeCell ref="C37:D37"/>
    <mergeCell ref="I3:K3"/>
    <mergeCell ref="N3:N4"/>
    <mergeCell ref="L3:L4"/>
    <mergeCell ref="M3:M4"/>
    <mergeCell ref="B27:B28"/>
    <mergeCell ref="C43:D43"/>
    <mergeCell ref="A1:A22"/>
    <mergeCell ref="A23:A43"/>
    <mergeCell ref="C38:D38"/>
    <mergeCell ref="C39:D39"/>
    <mergeCell ref="C40:D40"/>
    <mergeCell ref="C41:D41"/>
    <mergeCell ref="C42:D42"/>
    <mergeCell ref="C27:D28"/>
    <mergeCell ref="C29:D29"/>
    <mergeCell ref="C30:D30"/>
    <mergeCell ref="C31:D31"/>
    <mergeCell ref="C32:D32"/>
    <mergeCell ref="C33:D33"/>
    <mergeCell ref="C34:D34"/>
    <mergeCell ref="C35:D35"/>
  </mergeCells>
  <dataValidations count="1">
    <dataValidation type="list" allowBlank="1" showInputMessage="1" showErrorMessage="1" sqref="N5:N19">
      <formula1>"ja,nein"</formula1>
    </dataValidation>
  </dataValidations>
  <pageMargins left="0.70866141732283472" right="0.70866141732283472" top="0.78740157480314965" bottom="0.78740157480314965" header="0.31496062992125984" footer="0.31496062992125984"/>
  <pageSetup paperSize="9" orientation="landscape" r:id="rId1"/>
  <headerFooter>
    <oddHeader>&amp;L&amp;"-,Fett"&amp;10Anlage zum Antrag Sachsen-Anhalt WEITERBILDUNG (individueller Zugang)&amp;R&amp;"-,Fett"&amp;10Kalkulationshilfe / Kosten der Weiterbildung</oddHead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2"/>
  <sheetViews>
    <sheetView showGridLines="0" workbookViewId="0">
      <selection activeCell="H4" sqref="H4"/>
    </sheetView>
  </sheetViews>
  <sheetFormatPr baseColWidth="10" defaultRowHeight="15" x14ac:dyDescent="0.25"/>
  <cols>
    <col min="1" max="1" width="2.42578125" style="16" customWidth="1"/>
    <col min="2" max="2" width="12.7109375" customWidth="1"/>
    <col min="3" max="3" width="16" customWidth="1"/>
    <col min="4" max="4" width="22.85546875" customWidth="1"/>
    <col min="6" max="6" width="15.85546875" customWidth="1"/>
    <col min="7" max="7" width="16.28515625" customWidth="1"/>
    <col min="8" max="8" width="14.140625" customWidth="1"/>
    <col min="9" max="9" width="16.140625" customWidth="1"/>
    <col min="10" max="10" width="12.7109375" customWidth="1"/>
  </cols>
  <sheetData>
    <row r="1" spans="1:10" ht="15.75" thickBot="1" x14ac:dyDescent="0.3">
      <c r="A1" s="96"/>
      <c r="B1" s="1"/>
      <c r="C1" s="1"/>
      <c r="D1" s="1"/>
      <c r="E1" s="1"/>
      <c r="F1" s="1"/>
      <c r="G1" s="1"/>
      <c r="H1" s="1"/>
      <c r="I1" s="1"/>
      <c r="J1" s="1"/>
    </row>
    <row r="2" spans="1:10" ht="15" customHeight="1" x14ac:dyDescent="0.25">
      <c r="A2" s="155" t="s">
        <v>134</v>
      </c>
      <c r="B2" s="1"/>
      <c r="C2" s="152" t="s">
        <v>24</v>
      </c>
      <c r="D2" s="149" t="s">
        <v>27</v>
      </c>
      <c r="E2" s="150"/>
      <c r="F2" s="150"/>
      <c r="G2" s="151"/>
      <c r="H2" s="149" t="s">
        <v>29</v>
      </c>
      <c r="I2" s="151"/>
      <c r="J2" s="1"/>
    </row>
    <row r="3" spans="1:10" ht="92.25" customHeight="1" x14ac:dyDescent="0.25">
      <c r="A3" s="155"/>
      <c r="B3" s="1"/>
      <c r="C3" s="153"/>
      <c r="D3" s="11" t="s">
        <v>39</v>
      </c>
      <c r="E3" s="10" t="s">
        <v>26</v>
      </c>
      <c r="F3" s="10" t="s">
        <v>62</v>
      </c>
      <c r="G3" s="9" t="s">
        <v>28</v>
      </c>
      <c r="H3" s="5" t="s">
        <v>30</v>
      </c>
      <c r="I3" s="9" t="s">
        <v>31</v>
      </c>
      <c r="J3" s="1"/>
    </row>
    <row r="4" spans="1:10" ht="36" customHeight="1" x14ac:dyDescent="0.25">
      <c r="A4" s="155"/>
      <c r="B4" s="1"/>
      <c r="C4" s="86"/>
      <c r="D4" s="88"/>
      <c r="E4" s="74"/>
      <c r="F4" s="74"/>
      <c r="G4" s="91">
        <f>E4*F4*0.2</f>
        <v>0</v>
      </c>
      <c r="H4" s="73"/>
      <c r="I4" s="91">
        <f>H4*20</f>
        <v>0</v>
      </c>
      <c r="J4" s="1"/>
    </row>
    <row r="5" spans="1:10" x14ac:dyDescent="0.25">
      <c r="A5" s="155"/>
      <c r="B5" s="1"/>
      <c r="C5" s="86"/>
      <c r="D5" s="88"/>
      <c r="E5" s="74"/>
      <c r="F5" s="74"/>
      <c r="G5" s="91">
        <f t="shared" ref="G5:G18" si="0">E5*F5*0.2</f>
        <v>0</v>
      </c>
      <c r="H5" s="73"/>
      <c r="I5" s="91">
        <f t="shared" ref="I5:I18" si="1">H5*20</f>
        <v>0</v>
      </c>
      <c r="J5" s="1"/>
    </row>
    <row r="6" spans="1:10" x14ac:dyDescent="0.25">
      <c r="A6" s="155"/>
      <c r="B6" s="1"/>
      <c r="C6" s="86"/>
      <c r="D6" s="88"/>
      <c r="E6" s="74"/>
      <c r="F6" s="74"/>
      <c r="G6" s="91">
        <f t="shared" si="0"/>
        <v>0</v>
      </c>
      <c r="H6" s="73"/>
      <c r="I6" s="91">
        <f t="shared" si="1"/>
        <v>0</v>
      </c>
      <c r="J6" s="1"/>
    </row>
    <row r="7" spans="1:10" x14ac:dyDescent="0.25">
      <c r="A7" s="155"/>
      <c r="B7" s="1"/>
      <c r="C7" s="86"/>
      <c r="D7" s="88"/>
      <c r="E7" s="74"/>
      <c r="F7" s="74"/>
      <c r="G7" s="91">
        <f t="shared" si="0"/>
        <v>0</v>
      </c>
      <c r="H7" s="73"/>
      <c r="I7" s="91">
        <f t="shared" si="1"/>
        <v>0</v>
      </c>
      <c r="J7" s="1"/>
    </row>
    <row r="8" spans="1:10" x14ac:dyDescent="0.25">
      <c r="A8" s="155"/>
      <c r="B8" s="1"/>
      <c r="C8" s="86"/>
      <c r="D8" s="88"/>
      <c r="E8" s="74"/>
      <c r="F8" s="74"/>
      <c r="G8" s="91">
        <f t="shared" si="0"/>
        <v>0</v>
      </c>
      <c r="H8" s="73"/>
      <c r="I8" s="91">
        <f t="shared" si="1"/>
        <v>0</v>
      </c>
      <c r="J8" s="1"/>
    </row>
    <row r="9" spans="1:10" x14ac:dyDescent="0.25">
      <c r="A9" s="155"/>
      <c r="B9" s="1"/>
      <c r="C9" s="86"/>
      <c r="D9" s="88"/>
      <c r="E9" s="74"/>
      <c r="F9" s="74"/>
      <c r="G9" s="91">
        <f t="shared" si="0"/>
        <v>0</v>
      </c>
      <c r="H9" s="73"/>
      <c r="I9" s="91">
        <f t="shared" si="1"/>
        <v>0</v>
      </c>
      <c r="J9" s="1"/>
    </row>
    <row r="10" spans="1:10" x14ac:dyDescent="0.25">
      <c r="A10" s="155"/>
      <c r="B10" s="1"/>
      <c r="C10" s="86"/>
      <c r="D10" s="88"/>
      <c r="E10" s="74"/>
      <c r="F10" s="74"/>
      <c r="G10" s="91">
        <f t="shared" si="0"/>
        <v>0</v>
      </c>
      <c r="H10" s="73"/>
      <c r="I10" s="91">
        <f t="shared" si="1"/>
        <v>0</v>
      </c>
      <c r="J10" s="1"/>
    </row>
    <row r="11" spans="1:10" x14ac:dyDescent="0.25">
      <c r="A11" s="155"/>
      <c r="B11" s="1"/>
      <c r="C11" s="86"/>
      <c r="D11" s="88"/>
      <c r="E11" s="74"/>
      <c r="F11" s="74"/>
      <c r="G11" s="91">
        <f t="shared" si="0"/>
        <v>0</v>
      </c>
      <c r="H11" s="73"/>
      <c r="I11" s="91">
        <f t="shared" si="1"/>
        <v>0</v>
      </c>
      <c r="J11" s="1"/>
    </row>
    <row r="12" spans="1:10" x14ac:dyDescent="0.25">
      <c r="A12" s="155"/>
      <c r="B12" s="1"/>
      <c r="C12" s="86"/>
      <c r="D12" s="88"/>
      <c r="E12" s="74"/>
      <c r="F12" s="74"/>
      <c r="G12" s="91">
        <f t="shared" si="0"/>
        <v>0</v>
      </c>
      <c r="H12" s="73"/>
      <c r="I12" s="91">
        <f t="shared" si="1"/>
        <v>0</v>
      </c>
      <c r="J12" s="1"/>
    </row>
    <row r="13" spans="1:10" x14ac:dyDescent="0.25">
      <c r="A13" s="155"/>
      <c r="B13" s="1"/>
      <c r="C13" s="86"/>
      <c r="D13" s="88"/>
      <c r="E13" s="74"/>
      <c r="F13" s="74"/>
      <c r="G13" s="91">
        <f t="shared" si="0"/>
        <v>0</v>
      </c>
      <c r="H13" s="73"/>
      <c r="I13" s="91">
        <f t="shared" si="1"/>
        <v>0</v>
      </c>
      <c r="J13" s="1"/>
    </row>
    <row r="14" spans="1:10" x14ac:dyDescent="0.25">
      <c r="A14" s="155"/>
      <c r="B14" s="1"/>
      <c r="C14" s="86"/>
      <c r="D14" s="88"/>
      <c r="E14" s="74"/>
      <c r="F14" s="74"/>
      <c r="G14" s="91">
        <f t="shared" si="0"/>
        <v>0</v>
      </c>
      <c r="H14" s="73"/>
      <c r="I14" s="91">
        <f t="shared" si="1"/>
        <v>0</v>
      </c>
      <c r="J14" s="1"/>
    </row>
    <row r="15" spans="1:10" x14ac:dyDescent="0.25">
      <c r="A15" s="155"/>
      <c r="B15" s="1"/>
      <c r="C15" s="86"/>
      <c r="D15" s="88"/>
      <c r="E15" s="74"/>
      <c r="F15" s="74"/>
      <c r="G15" s="91">
        <f t="shared" si="0"/>
        <v>0</v>
      </c>
      <c r="H15" s="73"/>
      <c r="I15" s="91">
        <f t="shared" si="1"/>
        <v>0</v>
      </c>
      <c r="J15" s="1"/>
    </row>
    <row r="16" spans="1:10" x14ac:dyDescent="0.25">
      <c r="A16" s="155"/>
      <c r="B16" s="1"/>
      <c r="C16" s="86"/>
      <c r="D16" s="88"/>
      <c r="E16" s="74"/>
      <c r="F16" s="74"/>
      <c r="G16" s="91">
        <f t="shared" si="0"/>
        <v>0</v>
      </c>
      <c r="H16" s="73"/>
      <c r="I16" s="91">
        <f t="shared" si="1"/>
        <v>0</v>
      </c>
      <c r="J16" s="1"/>
    </row>
    <row r="17" spans="1:10" x14ac:dyDescent="0.25">
      <c r="A17" s="155"/>
      <c r="B17" s="1"/>
      <c r="C17" s="86"/>
      <c r="D17" s="88"/>
      <c r="E17" s="74"/>
      <c r="F17" s="74"/>
      <c r="G17" s="91">
        <f t="shared" si="0"/>
        <v>0</v>
      </c>
      <c r="H17" s="73"/>
      <c r="I17" s="91">
        <f t="shared" si="1"/>
        <v>0</v>
      </c>
      <c r="J17" s="1"/>
    </row>
    <row r="18" spans="1:10" ht="15.75" thickBot="1" x14ac:dyDescent="0.3">
      <c r="A18" s="155"/>
      <c r="B18" s="1"/>
      <c r="C18" s="87"/>
      <c r="D18" s="89"/>
      <c r="E18" s="83"/>
      <c r="F18" s="83"/>
      <c r="G18" s="92">
        <f t="shared" si="0"/>
        <v>0</v>
      </c>
      <c r="H18" s="82"/>
      <c r="I18" s="92">
        <f t="shared" si="1"/>
        <v>0</v>
      </c>
      <c r="J18" s="1"/>
    </row>
    <row r="19" spans="1:10" ht="15.75" thickBot="1" x14ac:dyDescent="0.3">
      <c r="A19" s="155"/>
      <c r="B19" s="1"/>
      <c r="C19" s="1"/>
      <c r="D19" s="1"/>
      <c r="E19" s="1"/>
      <c r="F19" s="90" t="s">
        <v>34</v>
      </c>
      <c r="G19" s="93">
        <f>SUM(G4:G18)</f>
        <v>0</v>
      </c>
      <c r="H19" s="90"/>
      <c r="I19" s="93">
        <f>SUM(I4:I18)</f>
        <v>0</v>
      </c>
      <c r="J19" s="1"/>
    </row>
    <row r="20" spans="1:10" x14ac:dyDescent="0.25">
      <c r="A20" s="155"/>
      <c r="B20" s="1"/>
      <c r="C20" s="1"/>
      <c r="D20" s="1"/>
      <c r="E20" s="1"/>
      <c r="F20" s="1"/>
      <c r="G20" s="1"/>
      <c r="H20" s="1"/>
      <c r="I20" s="1"/>
      <c r="J20" s="1"/>
    </row>
    <row r="21" spans="1:10" ht="45" customHeight="1" x14ac:dyDescent="0.25">
      <c r="A21" s="155"/>
      <c r="B21" s="1"/>
      <c r="C21" s="154" t="s">
        <v>128</v>
      </c>
      <c r="D21" s="154"/>
      <c r="E21" s="154"/>
      <c r="F21" s="154"/>
      <c r="G21" s="130"/>
      <c r="H21" s="130"/>
      <c r="I21" s="130"/>
      <c r="J21" s="1"/>
    </row>
    <row r="22" spans="1:10" x14ac:dyDescent="0.25">
      <c r="A22" s="155"/>
      <c r="B22" s="1"/>
      <c r="C22" s="154"/>
      <c r="D22" s="154"/>
      <c r="E22" s="154"/>
      <c r="F22" s="154"/>
      <c r="G22" s="130"/>
      <c r="H22" s="130"/>
      <c r="I22" s="130"/>
      <c r="J22" s="1"/>
    </row>
    <row r="23" spans="1:10" x14ac:dyDescent="0.25">
      <c r="A23" s="155"/>
      <c r="B23" s="1"/>
      <c r="C23" s="154"/>
      <c r="D23" s="154"/>
      <c r="E23" s="154"/>
      <c r="F23" s="154"/>
      <c r="G23" s="130"/>
      <c r="H23" s="130"/>
      <c r="I23" s="130"/>
      <c r="J23" s="1"/>
    </row>
    <row r="24" spans="1:10" x14ac:dyDescent="0.25">
      <c r="A24" s="155"/>
    </row>
    <row r="25" spans="1:10" x14ac:dyDescent="0.25">
      <c r="A25" s="155"/>
    </row>
    <row r="26" spans="1:10" x14ac:dyDescent="0.25">
      <c r="A26" s="155"/>
    </row>
    <row r="27" spans="1:10" x14ac:dyDescent="0.25">
      <c r="A27" s="155"/>
    </row>
    <row r="28" spans="1:10" x14ac:dyDescent="0.25">
      <c r="A28" s="155"/>
    </row>
    <row r="29" spans="1:10" x14ac:dyDescent="0.25">
      <c r="A29" s="155"/>
    </row>
    <row r="30" spans="1:10" x14ac:dyDescent="0.25">
      <c r="A30" s="155"/>
    </row>
    <row r="31" spans="1:10" x14ac:dyDescent="0.25">
      <c r="A31" s="155"/>
    </row>
    <row r="32" spans="1:10" x14ac:dyDescent="0.25">
      <c r="A32" s="155"/>
    </row>
  </sheetData>
  <sheetProtection algorithmName="SHA-512" hashValue="Vrpg1CjBTqQBRgjwW/+fQ5RsHQUKJVhK6qlwSKpGm9t6IRsfCm7nI5dVjYZ8RQS+JwUUzZ4UW+3dyFHnOj/OzA==" saltValue="CaXhT/zTt7igA/gPAq+Nsg==" spinCount="100000" sheet="1" objects="1" scenarios="1" selectLockedCells="1"/>
  <mergeCells count="5">
    <mergeCell ref="D2:G2"/>
    <mergeCell ref="H2:I2"/>
    <mergeCell ref="C2:C3"/>
    <mergeCell ref="C21:I23"/>
    <mergeCell ref="A2:A32"/>
  </mergeCells>
  <dataValidations count="1">
    <dataValidation type="whole" allowBlank="1" showInputMessage="1" showErrorMessage="1" sqref="E4:E18">
      <formula1>50</formula1>
      <formula2>10000</formula2>
    </dataValidation>
  </dataValidations>
  <pageMargins left="0.70866141732283472" right="0.70866141732283472" top="0.78740157480314965" bottom="0.78740157480314965" header="0.31496062992125984" footer="0.31496062992125984"/>
  <pageSetup paperSize="9" scale="90" orientation="landscape" r:id="rId1"/>
  <headerFooter>
    <oddHeader>&amp;L&amp;"-,Fett"&amp;10Anlage zum Antrag Sachsen-Anhalt WEITERBILDUNG (individueller Zugang)&amp;R&amp;"-,Fett"&amp;10Kalkulationshilfe / Fahrt- und Übernachtungskosten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26"/>
  <sheetViews>
    <sheetView workbookViewId="0">
      <selection activeCell="C19" sqref="C19"/>
    </sheetView>
  </sheetViews>
  <sheetFormatPr baseColWidth="10" defaultRowHeight="15" x14ac:dyDescent="0.25"/>
  <cols>
    <col min="1" max="1" width="71.5703125" customWidth="1"/>
    <col min="2" max="2" width="10.85546875" bestFit="1" customWidth="1"/>
    <col min="3" max="3" width="17.28515625" customWidth="1"/>
    <col min="4" max="4" width="14.42578125" bestFit="1" customWidth="1"/>
    <col min="5" max="5" width="9.85546875" bestFit="1" customWidth="1"/>
    <col min="7" max="7" width="21.5703125" customWidth="1"/>
    <col min="8" max="8" width="23.140625" customWidth="1"/>
  </cols>
  <sheetData>
    <row r="1" spans="1:9" x14ac:dyDescent="0.25">
      <c r="B1" s="51" t="s">
        <v>59</v>
      </c>
      <c r="C1" s="51" t="s">
        <v>60</v>
      </c>
      <c r="D1" s="51" t="s">
        <v>138</v>
      </c>
      <c r="E1" s="51" t="s">
        <v>137</v>
      </c>
      <c r="G1" s="52">
        <f>'Berechnung der Zuwendung'!F6</f>
        <v>0</v>
      </c>
      <c r="H1" s="53" t="s">
        <v>74</v>
      </c>
    </row>
    <row r="2" spans="1:9" x14ac:dyDescent="0.25">
      <c r="A2" s="38" t="s">
        <v>44</v>
      </c>
      <c r="B2" s="50">
        <v>0.9</v>
      </c>
      <c r="C2" s="50">
        <v>0.8</v>
      </c>
      <c r="D2" s="50">
        <v>0.6</v>
      </c>
      <c r="E2" s="50">
        <v>0</v>
      </c>
      <c r="G2" s="52">
        <f>'Berechnung der Zuwendung'!E13</f>
        <v>0</v>
      </c>
      <c r="H2" s="54" t="s">
        <v>75</v>
      </c>
      <c r="I2" t="s">
        <v>76</v>
      </c>
    </row>
    <row r="3" spans="1:9" x14ac:dyDescent="0.25">
      <c r="A3" s="38" t="s">
        <v>136</v>
      </c>
      <c r="B3" s="50">
        <v>0.9</v>
      </c>
      <c r="C3" s="50">
        <v>0.8</v>
      </c>
      <c r="D3" s="50">
        <v>0.8</v>
      </c>
      <c r="E3" s="50">
        <v>0</v>
      </c>
    </row>
    <row r="4" spans="1:9" x14ac:dyDescent="0.25">
      <c r="A4" s="38" t="s">
        <v>56</v>
      </c>
      <c r="B4" s="50">
        <v>0.9</v>
      </c>
      <c r="C4" s="50">
        <v>0.8</v>
      </c>
      <c r="D4" s="50">
        <v>0.8</v>
      </c>
      <c r="E4" s="50">
        <v>0</v>
      </c>
    </row>
    <row r="5" spans="1:9" x14ac:dyDescent="0.25">
      <c r="A5" s="38" t="s">
        <v>57</v>
      </c>
      <c r="B5" s="50">
        <v>0.9</v>
      </c>
      <c r="C5" s="50">
        <v>0.8</v>
      </c>
      <c r="D5" s="50">
        <v>0.8</v>
      </c>
      <c r="E5" s="50">
        <v>0</v>
      </c>
    </row>
    <row r="6" spans="1:9" x14ac:dyDescent="0.25">
      <c r="A6" s="38" t="s">
        <v>54</v>
      </c>
      <c r="B6" s="50">
        <v>0.9</v>
      </c>
      <c r="C6" s="50">
        <v>0.9</v>
      </c>
      <c r="D6" s="50">
        <v>0.9</v>
      </c>
      <c r="E6" s="50">
        <v>0</v>
      </c>
    </row>
    <row r="7" spans="1:9" x14ac:dyDescent="0.25">
      <c r="A7" s="38" t="s">
        <v>65</v>
      </c>
      <c r="B7" s="50">
        <v>0.9</v>
      </c>
      <c r="C7" s="50">
        <v>0.8</v>
      </c>
      <c r="D7" s="50">
        <v>0.8</v>
      </c>
      <c r="E7" s="50">
        <v>0</v>
      </c>
    </row>
    <row r="8" spans="1:9" x14ac:dyDescent="0.25">
      <c r="A8" s="38" t="s">
        <v>58</v>
      </c>
      <c r="B8" s="50">
        <v>0.9</v>
      </c>
      <c r="C8" s="50">
        <v>0.8</v>
      </c>
      <c r="D8" s="50">
        <v>0.8</v>
      </c>
      <c r="E8" s="50">
        <v>0</v>
      </c>
    </row>
    <row r="9" spans="1:9" x14ac:dyDescent="0.25">
      <c r="A9" s="38" t="s">
        <v>66</v>
      </c>
      <c r="B9" s="50">
        <v>0.9</v>
      </c>
      <c r="C9" s="50">
        <v>0.8</v>
      </c>
      <c r="D9" s="50">
        <v>0.8</v>
      </c>
      <c r="E9" s="50">
        <v>0</v>
      </c>
    </row>
    <row r="10" spans="1:9" x14ac:dyDescent="0.25">
      <c r="A10" s="38" t="s">
        <v>55</v>
      </c>
      <c r="B10" s="50">
        <v>0.9</v>
      </c>
      <c r="C10" s="50">
        <v>0.9</v>
      </c>
      <c r="D10" s="50">
        <v>0.9</v>
      </c>
      <c r="E10" s="50">
        <v>0</v>
      </c>
    </row>
    <row r="11" spans="1:9" x14ac:dyDescent="0.25">
      <c r="A11" s="38" t="s">
        <v>67</v>
      </c>
      <c r="B11" s="50">
        <v>0.9</v>
      </c>
      <c r="C11" s="50">
        <v>0.8</v>
      </c>
      <c r="D11" s="50">
        <v>0.8</v>
      </c>
      <c r="E11" s="50">
        <v>0</v>
      </c>
    </row>
    <row r="12" spans="1:9" x14ac:dyDescent="0.25">
      <c r="A12" s="38" t="s">
        <v>131</v>
      </c>
      <c r="B12" s="50">
        <v>0.9</v>
      </c>
      <c r="C12" s="50">
        <v>0.9</v>
      </c>
      <c r="D12" s="50">
        <v>0.9</v>
      </c>
      <c r="E12" s="50">
        <v>0</v>
      </c>
    </row>
    <row r="14" spans="1:9" x14ac:dyDescent="0.25">
      <c r="A14" s="41" t="s">
        <v>68</v>
      </c>
      <c r="B14" t="e">
        <f>MATCH(G2,A:A,0)</f>
        <v>#N/A</v>
      </c>
      <c r="C14" t="s">
        <v>72</v>
      </c>
    </row>
    <row r="15" spans="1:9" x14ac:dyDescent="0.25">
      <c r="A15" s="41" t="s">
        <v>70</v>
      </c>
      <c r="B15">
        <f>MATCH(G1,1:1,0)</f>
        <v>7</v>
      </c>
      <c r="C15" t="s">
        <v>73</v>
      </c>
    </row>
    <row r="16" spans="1:9" x14ac:dyDescent="0.25">
      <c r="A16" t="s">
        <v>69</v>
      </c>
      <c r="B16" t="e">
        <f>INDEX(1:34,B14,B15)</f>
        <v>#N/A</v>
      </c>
      <c r="C16" t="s">
        <v>71</v>
      </c>
    </row>
    <row r="20" spans="1:1" x14ac:dyDescent="0.25">
      <c r="A20" s="38" t="s">
        <v>50</v>
      </c>
    </row>
    <row r="21" spans="1:1" x14ac:dyDescent="0.25">
      <c r="A21" s="38" t="s">
        <v>61</v>
      </c>
    </row>
    <row r="22" spans="1:1" x14ac:dyDescent="0.25">
      <c r="A22" s="41"/>
    </row>
    <row r="23" spans="1:1" x14ac:dyDescent="0.25">
      <c r="A23" s="38" t="s">
        <v>59</v>
      </c>
    </row>
    <row r="24" spans="1:1" x14ac:dyDescent="0.25">
      <c r="A24" s="38" t="s">
        <v>60</v>
      </c>
    </row>
    <row r="25" spans="1:1" x14ac:dyDescent="0.25">
      <c r="A25" s="38" t="s">
        <v>138</v>
      </c>
    </row>
    <row r="26" spans="1:1" x14ac:dyDescent="0.25">
      <c r="A26" s="38" t="s">
        <v>137</v>
      </c>
    </row>
  </sheetData>
  <dataValidations count="1">
    <dataValidation type="list" allowBlank="1" showInputMessage="1" showErrorMessage="1" sqref="G2">
      <formula1>$A$2:$A$11</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14</vt:i4>
      </vt:variant>
    </vt:vector>
  </HeadingPairs>
  <TitlesOfParts>
    <vt:vector size="19" baseType="lpstr">
      <vt:lpstr>Ausfüllhinweise</vt:lpstr>
      <vt:lpstr>Berechnung der Zuwendung</vt:lpstr>
      <vt:lpstr>Kosten der Weiterbildung</vt:lpstr>
      <vt:lpstr>Fahrt- und Übernachtungskosten</vt:lpstr>
      <vt:lpstr>Berechnung</vt:lpstr>
      <vt:lpstr>_2000</vt:lpstr>
      <vt:lpstr>_2000_2999</vt:lpstr>
      <vt:lpstr>_3000_5500</vt:lpstr>
      <vt:lpstr>Alleinerziehende_mit_STKL_2_und_Kinderfreibetrag_mind._0_5</vt:lpstr>
      <vt:lpstr>ältere_Beschäftigte_nach_Vollendung_des_45._Lebensjahres</vt:lpstr>
      <vt:lpstr>Arbeitslose_ohne_Leistungen_nach_SGBII_und_oder_SGBIII</vt:lpstr>
      <vt:lpstr>befristet_Beschäftigte</vt:lpstr>
      <vt:lpstr>Berufsrückkehrende__z.Bsp._nach_Elternzeit</vt:lpstr>
      <vt:lpstr>'Berechnung der Zuwendung'!Druckbereich</vt:lpstr>
      <vt:lpstr>geringfügig_Beschäftigte_ohne_weitere_abhängige_oder_selbstständige_Beschäftigung</vt:lpstr>
      <vt:lpstr>Leiharbeitnehmer_in</vt:lpstr>
      <vt:lpstr>Menschen_mit_einem_anerkannten_Grad_einer_Behinderung__mind._30</vt:lpstr>
      <vt:lpstr>Teilzeitbeschäftigte__max._30h</vt:lpstr>
      <vt:lpstr>trifft_nicht_zu</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Bensch, Ines</dc:creator>
  <cp:lastModifiedBy>Fuhrmann, Maximilian</cp:lastModifiedBy>
  <cp:lastPrinted>2023-11-22T09:13:03Z</cp:lastPrinted>
  <dcterms:created xsi:type="dcterms:W3CDTF">2023-07-25T12:09:24Z</dcterms:created>
  <dcterms:modified xsi:type="dcterms:W3CDTF">2025-02-03T14:34:33Z</dcterms:modified>
</cp:coreProperties>
</file>