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1822\fintus Suite\neu ab 032023\_final_Reintegration Strafgefangener\"/>
    </mc:Choice>
  </mc:AlternateContent>
  <workbookProtection workbookAlgorithmName="SHA-512" workbookHashValue="DWIja78xDMaxx7me7/byyJ8F5L6NmDtFq8aNBQqJR3U+36AFkcT8IJt32Ho/Te0NDN4OsSyWRV0BZlNd8doIiQ==" workbookSaltValue="lHVxbcV4gIPG1FG8yXRQiA==" workbookSpinCount="100000" lockStructure="1"/>
  <bookViews>
    <workbookView xWindow="0" yWindow="0" windowWidth="24000" windowHeight="9300" activeTab="1"/>
  </bookViews>
  <sheets>
    <sheet name="Gesamtübersicht" sheetId="16" r:id="rId1"/>
    <sheet name="Ausgabenübersicht Personal" sheetId="15" r:id="rId2"/>
    <sheet name="Einnahmen" sheetId="17" r:id="rId3"/>
    <sheet name="Auswahllisten und NR" sheetId="14" state="hidden" r:id="rId4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204208</definedName>
    <definedName name="_IDVTrackerID155_" hidden="1">263176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23</definedName>
    <definedName name="_IDVTrackerVersion155_" hidden="1">8</definedName>
    <definedName name="_xlnm.Print_Area" localSheetId="1">'Ausgabenübersicht Personal'!$A$1:$K$40</definedName>
    <definedName name="_xlnm.Print_Area" localSheetId="2">Einnahmen!$A$1:$J$31</definedName>
    <definedName name="_xlnm.Print_Area" localSheetId="0">Gesamtübersicht!$A$1:$E$25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A15" i="17" l="1"/>
  <c r="I15" i="17"/>
  <c r="A16" i="17"/>
  <c r="I16" i="17"/>
  <c r="A17" i="17"/>
  <c r="I17" i="17"/>
  <c r="A18" i="17"/>
  <c r="I18" i="17"/>
  <c r="J16" i="15"/>
  <c r="J17" i="15"/>
  <c r="J18" i="15"/>
  <c r="J14" i="15" l="1"/>
  <c r="J15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I13" i="17" l="1"/>
  <c r="I37" i="15"/>
  <c r="J13" i="15"/>
  <c r="J37" i="15" s="1"/>
  <c r="C20" i="16" l="1"/>
  <c r="C26" i="16" l="1"/>
  <c r="B21" i="16"/>
  <c r="A3" i="17" l="1"/>
  <c r="A3" i="15"/>
  <c r="I20" i="17" l="1"/>
  <c r="I21" i="17"/>
  <c r="I22" i="17"/>
  <c r="D8" i="17" l="1"/>
  <c r="D7" i="17"/>
  <c r="D6" i="17"/>
  <c r="I14" i="17"/>
  <c r="C27" i="16" s="1"/>
  <c r="I19" i="17"/>
  <c r="I23" i="17"/>
  <c r="I24" i="17"/>
  <c r="I25" i="17"/>
  <c r="I26" i="17"/>
  <c r="I27" i="17"/>
  <c r="I28" i="17"/>
  <c r="I29" i="17"/>
  <c r="I30" i="17" l="1"/>
  <c r="C25" i="16" s="1"/>
  <c r="B22" i="16" l="1"/>
  <c r="B23" i="16" s="1"/>
  <c r="E8" i="15"/>
  <c r="E7" i="15"/>
  <c r="E6" i="15"/>
  <c r="G19" i="16" l="1"/>
  <c r="C21" i="16"/>
  <c r="C22" i="16" s="1"/>
  <c r="C23" i="16" s="1"/>
  <c r="C24" i="16" l="1"/>
</calcChain>
</file>

<file path=xl/sharedStrings.xml><?xml version="1.0" encoding="utf-8"?>
<sst xmlns="http://schemas.openxmlformats.org/spreadsheetml/2006/main" count="98" uniqueCount="85">
  <si>
    <t>lfd. Nr.</t>
  </si>
  <si>
    <t>Ja</t>
  </si>
  <si>
    <t>Nein</t>
  </si>
  <si>
    <t>Vorhaben</t>
  </si>
  <si>
    <t>(in Euro)</t>
  </si>
  <si>
    <t xml:space="preserve">vom </t>
  </si>
  <si>
    <t>bis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</si>
  <si>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</si>
  <si>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</si>
  <si>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</si>
  <si>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</si>
  <si>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</si>
  <si>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</si>
  <si>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</si>
  <si>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</si>
  <si>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</si>
  <si>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Bewilligungszeitraum</t>
  </si>
  <si>
    <t>vom</t>
  </si>
  <si>
    <t>Vorname des 
Mitarbeiters</t>
  </si>
  <si>
    <t>Name des 
Mitarbeiters</t>
  </si>
  <si>
    <t>Abrechnungszeitraum 
MM/JJJJ</t>
  </si>
  <si>
    <t>Anteil im Projekt in %</t>
  </si>
  <si>
    <t>Betrag</t>
  </si>
  <si>
    <t>Personalausgaben</t>
  </si>
  <si>
    <t xml:space="preserve">Art der Zahlungen </t>
  </si>
  <si>
    <t>* Anzugeben ist das reguläre Monatsgehalt. Einmal-/Sonderzahlungen sind in einer separaten Zeile aufzuführen.</t>
  </si>
  <si>
    <t xml:space="preserve">Pauschal-Bemessungsgrundlage </t>
  </si>
  <si>
    <t>Auswahlfelder</t>
  </si>
  <si>
    <t>SUMME</t>
  </si>
  <si>
    <t>Bitte die grau hinterlegten Felder befüllen!</t>
  </si>
  <si>
    <t>Geldgeber</t>
  </si>
  <si>
    <t>Verwendungszweck</t>
  </si>
  <si>
    <t>Art der Einnahme</t>
  </si>
  <si>
    <t>projektbezogene Einnahme</t>
  </si>
  <si>
    <t xml:space="preserve">Zahlungseingang am </t>
  </si>
  <si>
    <t>Art der Einnahmen</t>
  </si>
  <si>
    <t>SV-Beitrag Arbeitgeber inkl. gesetzlicher Umlagen</t>
  </si>
  <si>
    <t>Erstattung gesetzlicher Umlagen</t>
  </si>
  <si>
    <t xml:space="preserve">Sonderzahlung </t>
  </si>
  <si>
    <t xml:space="preserve">SV-Beitrag Sonderzahlung inkl. gesetzlicher Umlagen </t>
  </si>
  <si>
    <t>Eigenmittel</t>
  </si>
  <si>
    <t xml:space="preserve">Einnahmen 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</si>
  <si>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</si>
  <si>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</si>
  <si>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</si>
  <si>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r>
      <t xml:space="preserve">** Anzugeben ist der Betrag, für den eine Förderung beansprucht wird. </t>
    </r>
    <r>
      <rPr>
        <b/>
        <sz val="8"/>
        <color theme="1"/>
        <rFont val="Arial"/>
        <family val="2"/>
      </rPr>
      <t>Förderfähig</t>
    </r>
    <r>
      <rPr>
        <sz val="8"/>
        <color theme="1"/>
        <rFont val="Arial"/>
        <family val="2"/>
      </rPr>
      <t xml:space="preserve"> sind nur Ausgaben für Leistungen, die tatsächlich im Rahmen des Projektes angefallen sind. </t>
    </r>
    <r>
      <rPr>
        <b/>
        <sz val="8"/>
        <color theme="1"/>
        <rFont val="Arial"/>
        <family val="2"/>
      </rPr>
      <t xml:space="preserve">Nicht förderfähig </t>
    </r>
    <r>
      <rPr>
        <sz val="8"/>
        <color theme="1"/>
        <rFont val="Arial"/>
        <family val="2"/>
      </rPr>
      <t>sind insbesondere Ausgaben, die lt. Zuweisungsschreiben / Zuwendungsbescheid / Förderrichtlinie ausgeschlossen sind und/oder Personal finanziell besser stellen als vergleichbare Landesbedienstete. Zu berücksichtigen sind auch evt. Erstattungen durch die Krankenkasen.</t>
    </r>
  </si>
  <si>
    <t>Betrag **</t>
  </si>
  <si>
    <t>Art der Zahlung bzw. Gehaltsbestandteil *</t>
  </si>
  <si>
    <t xml:space="preserve">GESAMTÜBERSICHT </t>
  </si>
  <si>
    <t>Zuwendungs-/Zuweisungsempfänger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</si>
  <si>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Zuwendungsbescheides/ Zuweisungsschreibens)</t>
    </r>
  </si>
  <si>
    <t>Angaben laut Zuwendungsbescheid/ Zuweisungsschreiben</t>
  </si>
  <si>
    <t>ergibt Zuwendung/ Zuweisung</t>
  </si>
  <si>
    <t>Zahlungsdatum</t>
  </si>
  <si>
    <r>
      <t xml:space="preserve">Bewilligte Ausgaben 
</t>
    </r>
    <r>
      <rPr>
        <sz val="9"/>
        <color theme="1"/>
        <rFont val="Arial"/>
        <family val="2"/>
      </rPr>
      <t>(in Euro)</t>
    </r>
  </si>
  <si>
    <t>Vorgangsnummer laut Zuwendungsbescheid/ Zuweisungsschreiben</t>
  </si>
  <si>
    <t xml:space="preserve">Programm Maßnahmen zur Reintegration von Menschen, die von Straffälligkeit betroffen bzw. bedroht sind
zahlenmäßiger Nachweis - Anlage 1 zum Auszahlungsantrag Nr. </t>
  </si>
  <si>
    <t>Restkostenpauschale</t>
  </si>
  <si>
    <t>Hinweis: Bitte geben Sie hier ausschließlich die Zahlen ohne Trennung an. Das Format wird automatisch dargestellt.</t>
  </si>
  <si>
    <t>Hinweis: Bitte reichen Sie spätestens mit dem 1. Auszahlungsantrag den Nachweis (Foto) eines Plakates ein.</t>
  </si>
  <si>
    <t>Eigenmittel privat</t>
  </si>
  <si>
    <t>Einnahmen im Projekt</t>
  </si>
  <si>
    <t>sonstige private Mittel</t>
  </si>
  <si>
    <t>Eigenmittel öffentlich</t>
  </si>
  <si>
    <t>Mittel der BA</t>
  </si>
  <si>
    <t>sonstige Bundesmittel</t>
  </si>
  <si>
    <t>kommunale Mittel</t>
  </si>
  <si>
    <t>sonstige öffentliche Mittel</t>
  </si>
  <si>
    <t>davon öffentliche Mittel</t>
  </si>
  <si>
    <t>davon private Mittel</t>
  </si>
  <si>
    <t>Anteil im Vorhaben in %</t>
  </si>
  <si>
    <t xml:space="preserve">förderfähige Ausgaben lt. Kunde </t>
  </si>
  <si>
    <t xml:space="preserve">Arbeitnehmer Bruttoentgelt </t>
  </si>
  <si>
    <t>Beleg-Nr.</t>
  </si>
  <si>
    <t>Spalte1</t>
  </si>
  <si>
    <t>Spalte2</t>
  </si>
  <si>
    <t>Spalte3</t>
  </si>
  <si>
    <t>Spalte4</t>
  </si>
  <si>
    <t>Spalte5</t>
  </si>
  <si>
    <t>Spalte6</t>
  </si>
  <si>
    <t>Spalte7</t>
  </si>
  <si>
    <t>Spalte9</t>
  </si>
  <si>
    <t>Spalte10</t>
  </si>
  <si>
    <t>Spalte11</t>
  </si>
  <si>
    <t>Spalte12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</si>
</sst>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mm\/yyyy"/>
    <numFmt numFmtId="166" formatCode="mm\ \/\ yyyy"/>
    <numFmt numFmtId="167" formatCode="&quot;ZS/&quot;\ 0000&quot;/&quot;\ 00&quot;/&quot;\ 00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4" fillId="0" borderId="0" xfId="0" applyFont="1" applyBorder="1" applyProtection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43" fontId="0" fillId="0" borderId="0" xfId="6" applyFont="1"/>
    <xf numFmtId="164" fontId="4" fillId="0" borderId="0" xfId="0" applyNumberFormat="1" applyFont="1" applyProtection="1"/>
    <xf numFmtId="0" fontId="14" fillId="0" borderId="0" xfId="0" applyFont="1" applyAlignment="1" applyProtection="1">
      <alignment wrapText="1"/>
    </xf>
    <xf numFmtId="0" fontId="4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0" fillId="3" borderId="0" xfId="0" applyFill="1"/>
    <xf numFmtId="0" fontId="13" fillId="3" borderId="0" xfId="0" applyFont="1" applyFill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right"/>
    </xf>
    <xf numFmtId="0" fontId="13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vertical="top"/>
    </xf>
    <xf numFmtId="0" fontId="14" fillId="3" borderId="0" xfId="0" applyFont="1" applyFill="1" applyAlignment="1" applyProtection="1">
      <alignment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top" wrapText="1"/>
    </xf>
    <xf numFmtId="0" fontId="11" fillId="3" borderId="0" xfId="0" applyNumberFormat="1" applyFont="1" applyFill="1" applyBorder="1" applyAlignment="1" applyProtection="1">
      <alignment horizontal="center" vertical="top"/>
    </xf>
    <xf numFmtId="0" fontId="11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>
      <alignment vertical="top"/>
    </xf>
    <xf numFmtId="0" fontId="4" fillId="3" borderId="0" xfId="0" applyFont="1" applyFill="1" applyBorder="1" applyProtection="1"/>
    <xf numFmtId="9" fontId="0" fillId="0" borderId="0" xfId="0" applyNumberFormat="1" applyAlignment="1">
      <alignment horizontal="center"/>
    </xf>
    <xf numFmtId="0" fontId="8" fillId="0" borderId="0" xfId="0" applyFont="1" applyBorder="1" applyAlignment="1" applyProtection="1">
      <alignment horizontal="right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/>
    <xf numFmtId="14" fontId="11" fillId="3" borderId="0" xfId="0" applyNumberFormat="1" applyFont="1" applyFill="1" applyBorder="1" applyAlignment="1" applyProtection="1"/>
    <xf numFmtId="14" fontId="11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14" fillId="3" borderId="0" xfId="0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left"/>
    </xf>
    <xf numFmtId="0" fontId="17" fillId="3" borderId="0" xfId="0" applyFont="1" applyFill="1" applyBorder="1" applyProtection="1"/>
    <xf numFmtId="0" fontId="0" fillId="3" borderId="0" xfId="0" applyFill="1" applyBorder="1" applyProtection="1"/>
    <xf numFmtId="0" fontId="15" fillId="3" borderId="1" xfId="0" applyFont="1" applyFill="1" applyBorder="1" applyAlignment="1" applyProtection="1">
      <alignment vertical="center" wrapText="1"/>
    </xf>
    <xf numFmtId="9" fontId="10" fillId="3" borderId="1" xfId="7" applyFont="1" applyFill="1" applyBorder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22" fillId="0" borderId="0" xfId="0" applyFont="1"/>
    <xf numFmtId="0" fontId="15" fillId="0" borderId="1" xfId="0" applyFont="1" applyFill="1" applyBorder="1" applyAlignment="1" applyProtection="1">
      <alignment horizontal="left" vertical="center" wrapText="1"/>
    </xf>
    <xf numFmtId="4" fontId="19" fillId="4" borderId="1" xfId="0" applyNumberFormat="1" applyFont="1" applyFill="1" applyBorder="1" applyAlignment="1" applyProtection="1">
      <alignment horizontal="right"/>
      <protection locked="0"/>
    </xf>
    <xf numFmtId="14" fontId="11" fillId="4" borderId="1" xfId="0" applyNumberFormat="1" applyFont="1" applyFill="1" applyBorder="1" applyAlignment="1" applyProtection="1">
      <alignment horizontal="center"/>
      <protection locked="0"/>
    </xf>
    <xf numFmtId="0" fontId="21" fillId="0" borderId="5" xfId="0" applyFont="1" applyBorder="1" applyAlignment="1" applyProtection="1">
      <alignment wrapText="1"/>
    </xf>
    <xf numFmtId="0" fontId="21" fillId="3" borderId="0" xfId="0" applyFont="1" applyFill="1" applyBorder="1" applyAlignment="1" applyProtection="1">
      <alignment wrapText="1"/>
    </xf>
    <xf numFmtId="0" fontId="14" fillId="4" borderId="1" xfId="2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right" vertical="center" wrapText="1"/>
    </xf>
    <xf numFmtId="0" fontId="21" fillId="3" borderId="0" xfId="0" applyFont="1" applyFill="1" applyBorder="1" applyAlignment="1" applyProtection="1">
      <alignment vertical="top" wrapText="1"/>
    </xf>
    <xf numFmtId="1" fontId="11" fillId="4" borderId="1" xfId="0" applyNumberFormat="1" applyFont="1" applyFill="1" applyBorder="1" applyAlignment="1" applyProtection="1">
      <alignment horizontal="center"/>
      <protection locked="0"/>
    </xf>
    <xf numFmtId="4" fontId="19" fillId="3" borderId="1" xfId="0" applyNumberFormat="1" applyFont="1" applyFill="1" applyBorder="1" applyAlignment="1" applyProtection="1">
      <alignment horizontal="right"/>
      <protection hidden="1"/>
    </xf>
    <xf numFmtId="4" fontId="13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15" fillId="2" borderId="1" xfId="0" applyNumberFormat="1" applyFont="1" applyFill="1" applyBorder="1" applyAlignment="1" applyProtection="1">
      <alignment vertical="center" wrapText="1"/>
      <protection hidden="1"/>
    </xf>
    <xf numFmtId="4" fontId="15" fillId="0" borderId="1" xfId="0" applyNumberFormat="1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horizontal="left" vertical="center" wrapText="1" indent="7"/>
    </xf>
    <xf numFmtId="4" fontId="13" fillId="0" borderId="1" xfId="0" applyNumberFormat="1" applyFont="1" applyFill="1" applyBorder="1" applyAlignment="1" applyProtection="1">
      <alignment vertical="center" wrapText="1"/>
      <protection hidden="1"/>
    </xf>
    <xf numFmtId="0" fontId="4" fillId="3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right"/>
      <protection hidden="1"/>
    </xf>
    <xf numFmtId="0" fontId="4" fillId="3" borderId="0" xfId="0" applyFont="1" applyFill="1" applyBorder="1" applyAlignment="1" applyProtection="1">
      <protection hidden="1"/>
    </xf>
    <xf numFmtId="0" fontId="11" fillId="3" borderId="0" xfId="0" applyNumberFormat="1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16" fillId="4" borderId="1" xfId="0" applyNumberFormat="1" applyFont="1" applyFill="1" applyBorder="1" applyAlignment="1" applyProtection="1">
      <alignment vertical="center" wrapText="1"/>
      <protection locked="0" hidden="1"/>
    </xf>
    <xf numFmtId="0" fontId="4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0" fontId="13" fillId="4" borderId="0" xfId="0" applyNumberFormat="1" applyFont="1" applyFill="1" applyBorder="1" applyAlignment="1" applyProtection="1">
      <alignment vertical="center" wrapText="1"/>
      <protection hidden="1"/>
    </xf>
    <xf numFmtId="0" fontId="13" fillId="4" borderId="14" xfId="0" applyNumberFormat="1" applyFont="1" applyFill="1" applyBorder="1" applyAlignment="1" applyProtection="1">
      <alignment vertical="center" wrapText="1"/>
      <protection hidden="1"/>
    </xf>
    <xf numFmtId="49" fontId="13" fillId="4" borderId="14" xfId="0" applyNumberFormat="1" applyFont="1" applyFill="1" applyBorder="1" applyAlignment="1" applyProtection="1">
      <alignment vertical="center" wrapText="1"/>
      <protection hidden="1"/>
    </xf>
    <xf numFmtId="166" fontId="13" fillId="4" borderId="14" xfId="0" applyNumberFormat="1" applyFont="1" applyFill="1" applyBorder="1" applyAlignment="1" applyProtection="1">
      <alignment horizontal="center" vertical="center" wrapText="1"/>
      <protection hidden="1"/>
    </xf>
    <xf numFmtId="9" fontId="13" fillId="4" borderId="14" xfId="7" applyNumberFormat="1" applyFont="1" applyFill="1" applyBorder="1" applyAlignment="1" applyProtection="1">
      <alignment vertical="center" wrapText="1"/>
      <protection hidden="1"/>
    </xf>
    <xf numFmtId="4" fontId="13" fillId="4" borderId="14" xfId="0" applyNumberFormat="1" applyFont="1" applyFill="1" applyBorder="1" applyAlignment="1" applyProtection="1">
      <alignment vertical="center" wrapText="1"/>
      <protection hidden="1"/>
    </xf>
    <xf numFmtId="14" fontId="13" fillId="4" borderId="14" xfId="0" applyNumberFormat="1" applyFont="1" applyFill="1" applyBorder="1" applyAlignment="1" applyProtection="1">
      <alignment vertical="center" wrapText="1"/>
      <protection hidden="1"/>
    </xf>
    <xf numFmtId="4" fontId="13" fillId="3" borderId="14" xfId="0" applyNumberFormat="1" applyFont="1" applyFill="1" applyBorder="1" applyAlignment="1" applyProtection="1">
      <alignment horizontal="right" vertical="center" wrapTex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0" fontId="15" fillId="2" borderId="1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 applyProtection="1">
      <alignment horizontal="justify" vertical="center" wrapText="1"/>
      <protection hidden="1"/>
    </xf>
    <xf numFmtId="0" fontId="4" fillId="3" borderId="4" xfId="0" applyFont="1" applyFill="1" applyBorder="1" applyProtection="1">
      <protection hidden="1"/>
    </xf>
    <xf numFmtId="0" fontId="0" fillId="0" borderId="0" xfId="0" applyProtection="1">
      <protection hidden="1"/>
    </xf>
    <xf numFmtId="0" fontId="13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1" xfId="0" applyNumberFormat="1" applyFont="1" applyFill="1" applyBorder="1" applyAlignment="1" applyProtection="1">
      <alignment vertical="center" wrapText="1"/>
      <protection locked="0" hidden="1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9" fontId="13" fillId="4" borderId="1" xfId="7" applyFont="1" applyFill="1" applyBorder="1" applyAlignment="1" applyProtection="1">
      <alignment vertical="center" wrapText="1"/>
      <protection locked="0" hidden="1"/>
    </xf>
    <xf numFmtId="4" fontId="13" fillId="4" borderId="1" xfId="0" applyNumberFormat="1" applyFont="1" applyFill="1" applyBorder="1" applyAlignment="1" applyProtection="1">
      <alignment vertical="center" wrapText="1"/>
      <protection locked="0" hidden="1"/>
    </xf>
    <xf numFmtId="14" fontId="13" fillId="4" borderId="1" xfId="0" applyNumberFormat="1" applyFont="1" applyFill="1" applyBorder="1" applyAlignment="1" applyProtection="1">
      <alignment vertical="center" wrapText="1"/>
      <protection locked="0" hidden="1"/>
    </xf>
    <xf numFmtId="0" fontId="13" fillId="3" borderId="6" xfId="0" applyFont="1" applyFill="1" applyBorder="1" applyAlignment="1" applyProtection="1">
      <alignment vertical="center" wrapText="1"/>
      <protection locked="0" hidden="1"/>
    </xf>
    <xf numFmtId="0" fontId="13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2" xfId="0" applyNumberFormat="1" applyFont="1" applyFill="1" applyBorder="1" applyAlignment="1" applyProtection="1">
      <alignment vertical="center" wrapText="1"/>
      <protection locked="0" hidden="1"/>
    </xf>
    <xf numFmtId="165" fontId="13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9" fontId="13" fillId="4" borderId="2" xfId="7" applyFont="1" applyFill="1" applyBorder="1" applyAlignment="1" applyProtection="1">
      <alignment vertical="center" wrapText="1"/>
      <protection locked="0" hidden="1"/>
    </xf>
    <xf numFmtId="4" fontId="13" fillId="4" borderId="2" xfId="0" applyNumberFormat="1" applyFont="1" applyFill="1" applyBorder="1" applyAlignment="1" applyProtection="1">
      <alignment vertical="center" wrapText="1"/>
      <protection locked="0" hidden="1"/>
    </xf>
    <xf numFmtId="14" fontId="13" fillId="4" borderId="2" xfId="0" applyNumberFormat="1" applyFont="1" applyFill="1" applyBorder="1" applyAlignment="1" applyProtection="1">
      <alignment vertical="center" wrapText="1"/>
      <protection locked="0" hidden="1"/>
    </xf>
    <xf numFmtId="0" fontId="13" fillId="3" borderId="11" xfId="0" applyFont="1" applyFill="1" applyBorder="1" applyAlignment="1" applyProtection="1">
      <alignment vertical="center" wrapText="1"/>
      <protection locked="0" hidden="1"/>
    </xf>
    <xf numFmtId="4" fontId="15" fillId="3" borderId="0" xfId="0" applyNumberFormat="1" applyFont="1" applyFill="1" applyBorder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3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11" xfId="0" applyNumberFormat="1" applyFont="1" applyFill="1" applyBorder="1" applyAlignment="1" applyProtection="1">
      <alignment vertical="center" wrapText="1"/>
      <protection locked="0" hidden="1"/>
    </xf>
    <xf numFmtId="49" fontId="13" fillId="4" borderId="11" xfId="0" applyNumberFormat="1" applyFont="1" applyFill="1" applyBorder="1" applyAlignment="1" applyProtection="1">
      <alignment vertical="center" wrapText="1"/>
      <protection locked="0" hidden="1"/>
    </xf>
    <xf numFmtId="166" fontId="13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4" fontId="13" fillId="4" borderId="11" xfId="0" applyNumberFormat="1" applyFont="1" applyFill="1" applyBorder="1" applyAlignment="1" applyProtection="1">
      <alignment vertical="center" wrapText="1"/>
      <protection locked="0" hidden="1"/>
    </xf>
    <xf numFmtId="14" fontId="13" fillId="4" borderId="11" xfId="0" applyNumberFormat="1" applyFont="1" applyFill="1" applyBorder="1" applyAlignment="1" applyProtection="1">
      <alignment vertical="center" wrapText="1"/>
      <protection locked="0" hidden="1"/>
    </xf>
    <xf numFmtId="4" fontId="13" fillId="3" borderId="11" xfId="0" applyNumberFormat="1" applyFont="1" applyFill="1" applyBorder="1" applyAlignment="1" applyProtection="1">
      <alignment horizontal="right" vertical="center" wrapText="1"/>
      <protection locked="0" hidden="1"/>
    </xf>
    <xf numFmtId="165" fontId="13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2" borderId="3" xfId="0" applyFont="1" applyFill="1" applyBorder="1" applyAlignment="1" applyProtection="1">
      <alignment vertical="center" wrapText="1"/>
      <protection hidden="1"/>
    </xf>
    <xf numFmtId="4" fontId="15" fillId="2" borderId="3" xfId="0" applyNumberFormat="1" applyFont="1" applyFill="1" applyBorder="1" applyAlignment="1" applyProtection="1">
      <alignment vertical="center" wrapText="1"/>
      <protection hidden="1"/>
    </xf>
    <xf numFmtId="0" fontId="13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3" xfId="0" applyNumberFormat="1" applyFont="1" applyFill="1" applyBorder="1" applyAlignment="1" applyProtection="1">
      <alignment vertical="center" wrapText="1"/>
      <protection locked="0" hidden="1"/>
    </xf>
    <xf numFmtId="165" fontId="13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9" fontId="13" fillId="4" borderId="3" xfId="7" applyFont="1" applyFill="1" applyBorder="1" applyAlignment="1" applyProtection="1">
      <alignment vertical="center" wrapText="1"/>
      <protection locked="0" hidden="1"/>
    </xf>
    <xf numFmtId="4" fontId="13" fillId="4" borderId="3" xfId="0" applyNumberFormat="1" applyFont="1" applyFill="1" applyBorder="1" applyAlignment="1" applyProtection="1">
      <alignment vertical="center" wrapText="1"/>
      <protection locked="0" hidden="1"/>
    </xf>
    <xf numFmtId="14" fontId="13" fillId="4" borderId="3" xfId="0" applyNumberFormat="1" applyFont="1" applyFill="1" applyBorder="1" applyAlignment="1" applyProtection="1">
      <alignment vertical="center" wrapText="1"/>
      <protection locked="0" hidden="1"/>
    </xf>
    <xf numFmtId="4" fontId="13" fillId="3" borderId="3" xfId="0" applyNumberFormat="1" applyFont="1" applyFill="1" applyBorder="1" applyAlignment="1" applyProtection="1">
      <alignment vertical="center" wrapText="1"/>
      <protection locked="0" hidden="1"/>
    </xf>
    <xf numFmtId="0" fontId="13" fillId="3" borderId="12" xfId="0" applyFont="1" applyFill="1" applyBorder="1" applyAlignment="1" applyProtection="1">
      <alignment vertical="center" wrapText="1"/>
      <protection locked="0" hidden="1"/>
    </xf>
    <xf numFmtId="4" fontId="13" fillId="3" borderId="1" xfId="0" applyNumberFormat="1" applyFont="1" applyFill="1" applyBorder="1" applyAlignment="1" applyProtection="1">
      <alignment vertical="center" wrapText="1"/>
      <protection locked="0" hidden="1"/>
    </xf>
    <xf numFmtId="4" fontId="13" fillId="3" borderId="2" xfId="0" applyNumberFormat="1" applyFont="1" applyFill="1" applyBorder="1" applyAlignment="1" applyProtection="1">
      <alignment vertical="center" wrapText="1"/>
      <protection locked="0" hidden="1"/>
    </xf>
    <xf numFmtId="4" fontId="13" fillId="3" borderId="15" xfId="0" applyNumberFormat="1" applyFont="1" applyFill="1" applyBorder="1" applyAlignment="1" applyProtection="1">
      <alignment horizontal="right" vertical="center" wrapText="1"/>
      <protection hidden="1"/>
    </xf>
    <xf numFmtId="4" fontId="13" fillId="3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  <protection hidden="1"/>
    </xf>
    <xf numFmtId="0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2" borderId="3" xfId="0" applyFont="1" applyFill="1" applyBorder="1" applyAlignment="1" applyProtection="1">
      <alignment horizontal="left" vertical="center" wrapText="1"/>
      <protection hidden="1"/>
    </xf>
    <xf numFmtId="0" fontId="11" fillId="2" borderId="12" xfId="0" applyFont="1" applyFill="1" applyBorder="1" applyAlignment="1" applyProtection="1">
      <alignment horizontal="left" wrapText="1"/>
      <protection hidden="1"/>
    </xf>
    <xf numFmtId="0" fontId="11" fillId="2" borderId="4" xfId="0" applyFont="1" applyFill="1" applyBorder="1" applyAlignment="1" applyProtection="1">
      <alignment horizontal="left" wrapText="1"/>
      <protection hidden="1"/>
    </xf>
    <xf numFmtId="0" fontId="5" fillId="3" borderId="0" xfId="0" applyFont="1" applyFill="1" applyBorder="1" applyAlignment="1" applyProtection="1">
      <alignment horizontal="left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/>
      <protection hidden="1"/>
    </xf>
    <xf numFmtId="0" fontId="11" fillId="2" borderId="7" xfId="0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left" wrapText="1"/>
      <protection hidden="1"/>
    </xf>
    <xf numFmtId="167" fontId="11" fillId="2" borderId="6" xfId="0" applyNumberFormat="1" applyFont="1" applyFill="1" applyBorder="1" applyAlignment="1" applyProtection="1">
      <alignment horizontal="left"/>
      <protection hidden="1"/>
    </xf>
    <xf numFmtId="167" fontId="11" fillId="2" borderId="7" xfId="0" applyNumberFormat="1" applyFont="1" applyFill="1" applyBorder="1" applyAlignment="1" applyProtection="1">
      <alignment horizontal="left"/>
      <protection hidden="1"/>
    </xf>
    <xf numFmtId="167" fontId="11" fillId="2" borderId="8" xfId="0" applyNumberFormat="1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10" fontId="13" fillId="4" borderId="11" xfId="7" applyNumberFormat="1" applyFont="1" applyFill="1" applyBorder="1" applyAlignment="1" applyProtection="1">
      <alignment vertical="center" wrapText="1"/>
      <protection locked="0" hidden="1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4" formatCode="0.00%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m\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m\/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 \/\ yy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/>
        <bottom style="thin">
          <color theme="0" tint="-0.249977111117893"/>
        </bottom>
      </border>
      <protection locked="0" hidden="0"/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border outline="0">
        <bottom style="thin">
          <color theme="0" tint="-0.249977111117893"/>
        </bottom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249977111117893"/>
        </top>
        <bottom/>
      </border>
      <protection locked="0" hidden="1"/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protection locked="0" hidden="1"/>
    </dxf>
    <dxf>
      <protection hidden="1"/>
    </dxf>
  </dxfs>
  <tableStyles count="1" defaultTableStyle="TableStyleMedium2" defaultPivotStyle="PivotStyleLight16">
    <tableStyle name="Tabellenformat 1" pivot="0" count="0"/>
  </tableStyles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" displayName="Tabelle1" ref="A12:K36" totalsRowShown="0" headerRowDxfId="38" dataDxfId="37" tableBorderDxfId="36">
  <autoFilter ref="A12:K36"/>
  <tableColumns count="11">
    <tableColumn id="1" name="Spalte1" dataDxfId="35"/>
    <tableColumn id="2" name="Spalte2" dataDxfId="34"/>
    <tableColumn id="3" name="Spalte3" dataDxfId="33"/>
    <tableColumn id="4" name="Spalte4" dataDxfId="32"/>
    <tableColumn id="5" name="Spalte5" dataDxfId="31"/>
    <tableColumn id="6" name="Spalte6" dataDxfId="2"/>
    <tableColumn id="7" name="Spalte7" dataDxfId="0" dataCellStyle="Prozent"/>
    <tableColumn id="8" name="Spalte9" dataDxfId="1" dataCellStyle="Komma"/>
    <tableColumn id="9" name="Spalte10" dataDxfId="30"/>
    <tableColumn id="10" name="Spalte11" dataDxfId="29">
      <calculatedColumnFormula>H13</calculatedColumnFormula>
    </tableColumn>
    <tableColumn id="11" name="Spalte12" dataDxfId="2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3:J29" headerRowCount="0" totalsRowShown="0" headerRowDxfId="27" dataDxfId="25" headerRowBorderDxfId="26" tableBorderDxfId="24" totalsRowBorderDxfId="23">
  <tableColumns count="10">
    <tableColumn id="1" name="Spalte1" headerRowDxfId="22" dataDxfId="21">
      <calculatedColumnFormula>ROW()-13</calculatedColumnFormula>
    </tableColumn>
    <tableColumn id="2" name="Spalte2" headerRowDxfId="20" dataDxfId="19"/>
    <tableColumn id="3" name="Spalte3" headerRowDxfId="18" dataDxfId="17"/>
    <tableColumn id="4" name="Spalte4" headerRowDxfId="16" dataDxfId="15"/>
    <tableColumn id="5" name="Spalte5" headerRowDxfId="14" dataDxfId="13"/>
    <tableColumn id="6" name="Spalte6" headerRowDxfId="12" dataDxfId="11" headerRowCellStyle="Prozent" dataCellStyle="Prozent"/>
    <tableColumn id="7" name="Spalte7" headerRowDxfId="10" dataDxfId="9"/>
    <tableColumn id="8" name="Spalte8" headerRowDxfId="8" dataDxfId="7"/>
    <tableColumn id="9" name="0,00" headerRowDxfId="6" dataDxfId="5">
      <calculatedColumnFormula>$G13*$F13</calculatedColumnFormula>
    </tableColumn>
    <tableColumn id="10" name="Spalte9" headerRowDxfId="4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40"/>
  <sheetViews>
    <sheetView showGridLines="0" zoomScaleNormal="100" workbookViewId="0">
      <selection activeCell="E9" sqref="E9"/>
    </sheetView>
  </sheetViews>
  <sheetFormatPr baseColWidth="10" defaultRowHeight="15" x14ac:dyDescent="0.25"/>
  <cols>
    <col min="1" max="1" width="58.28515625" customWidth="1"/>
    <col min="2" max="2" width="20" customWidth="1"/>
    <col min="3" max="3" width="21.7109375" customWidth="1"/>
    <col min="4" max="4" width="8.42578125" customWidth="1"/>
    <col min="5" max="5" width="25" customWidth="1"/>
    <col min="6" max="6" width="7.28515625" style="11" customWidth="1"/>
    <col min="7" max="7" width="53.28515625" style="5" customWidth="1"/>
    <col min="8" max="8" width="13.28515625" style="11" bestFit="1" customWidth="1"/>
    <col min="9" max="9" width="16" style="27" customWidth="1"/>
    <col min="10" max="10" width="36.28515625" style="27" customWidth="1"/>
    <col min="11" max="11" width="29.42578125" style="3" bestFit="1" customWidth="1"/>
    <col min="12" max="12" width="11.42578125" style="3"/>
    <col min="13" max="13" width="47.85546875" style="3" bestFit="1" customWidth="1"/>
  </cols>
  <sheetData>
    <row r="1" spans="1:13" s="11" customFormat="1" x14ac:dyDescent="0.25">
      <c r="G1" s="16"/>
      <c r="I1" s="27"/>
      <c r="J1" s="27"/>
      <c r="K1" s="27"/>
      <c r="L1" s="27"/>
      <c r="M1" s="27"/>
    </row>
    <row r="2" spans="1:13" s="11" customFormat="1" x14ac:dyDescent="0.25">
      <c r="G2" s="16"/>
      <c r="I2" s="27"/>
      <c r="J2" s="27"/>
      <c r="K2" s="27"/>
      <c r="L2" s="27"/>
      <c r="M2" s="27"/>
    </row>
    <row r="3" spans="1:13" ht="60.75" customHeight="1" x14ac:dyDescent="0.25">
      <c r="A3" s="135" t="s">
        <v>56</v>
      </c>
      <c r="B3" s="136"/>
      <c r="C3" s="60"/>
      <c r="D3" s="30" t="s">
        <v>5</v>
      </c>
      <c r="E3" s="52"/>
      <c r="F3" s="15"/>
      <c r="G3" s="55" t="s">
        <v>43</v>
      </c>
      <c r="H3" s="9"/>
      <c r="I3" s="21"/>
      <c r="J3" s="21"/>
      <c r="L3" s="4"/>
    </row>
    <row r="4" spans="1:13" ht="15.75" x14ac:dyDescent="0.25">
      <c r="A4" s="31"/>
      <c r="B4" s="32"/>
      <c r="C4" s="33"/>
      <c r="D4" s="28"/>
      <c r="E4" s="28"/>
      <c r="F4" s="15"/>
      <c r="G4" s="53"/>
      <c r="H4" s="22"/>
      <c r="I4" s="22"/>
      <c r="J4" s="22"/>
      <c r="K4" s="8"/>
    </row>
    <row r="5" spans="1:13" ht="43.5" x14ac:dyDescent="0.25">
      <c r="A5" s="140" t="s">
        <v>48</v>
      </c>
      <c r="B5" s="140"/>
      <c r="C5" s="140"/>
      <c r="D5" s="140"/>
      <c r="E5" s="140"/>
      <c r="F5" s="15"/>
      <c r="G5" s="54" t="s">
        <v>44</v>
      </c>
      <c r="H5" s="23"/>
      <c r="I5" s="24"/>
      <c r="J5" s="24"/>
    </row>
    <row r="6" spans="1:13" x14ac:dyDescent="0.25">
      <c r="A6" s="28"/>
      <c r="B6" s="28"/>
      <c r="C6" s="28"/>
      <c r="D6" s="28"/>
      <c r="E6" s="28"/>
      <c r="F6" s="28"/>
      <c r="G6" s="34"/>
      <c r="H6" s="9"/>
      <c r="I6" s="21"/>
      <c r="J6" s="21"/>
    </row>
    <row r="7" spans="1:13" ht="41.25" customHeight="1" x14ac:dyDescent="0.25">
      <c r="A7" s="35" t="s">
        <v>49</v>
      </c>
      <c r="B7" s="138"/>
      <c r="C7" s="138"/>
      <c r="D7" s="138"/>
      <c r="E7" s="36"/>
      <c r="F7" s="36"/>
      <c r="G7" s="17"/>
      <c r="H7" s="9"/>
      <c r="I7" s="21"/>
      <c r="J7" s="21"/>
    </row>
    <row r="8" spans="1:13" ht="34.5" customHeight="1" x14ac:dyDescent="0.25">
      <c r="A8" s="35" t="s">
        <v>3</v>
      </c>
      <c r="B8" s="138"/>
      <c r="C8" s="138"/>
      <c r="D8" s="138"/>
      <c r="E8" s="37"/>
      <c r="F8" s="13"/>
      <c r="G8" s="38"/>
      <c r="H8" s="10"/>
      <c r="I8" s="25"/>
      <c r="J8" s="25"/>
    </row>
    <row r="9" spans="1:13" ht="42.75" x14ac:dyDescent="0.25">
      <c r="A9" s="58" t="s">
        <v>55</v>
      </c>
      <c r="B9" s="139"/>
      <c r="C9" s="139"/>
      <c r="D9" s="139"/>
      <c r="E9" s="36"/>
      <c r="F9" s="13"/>
      <c r="G9" s="59" t="s">
        <v>58</v>
      </c>
      <c r="H9" s="26"/>
      <c r="I9" s="21"/>
      <c r="J9" s="21"/>
    </row>
    <row r="10" spans="1:13" x14ac:dyDescent="0.25">
      <c r="A10" s="28"/>
      <c r="B10" s="28"/>
      <c r="C10" s="2"/>
      <c r="D10" s="28"/>
      <c r="E10" s="28"/>
      <c r="F10" s="13"/>
      <c r="G10" s="17"/>
      <c r="H10" s="9"/>
      <c r="I10" s="21"/>
      <c r="J10" s="21"/>
    </row>
    <row r="11" spans="1:13" x14ac:dyDescent="0.25">
      <c r="A11" s="32" t="s">
        <v>16</v>
      </c>
      <c r="B11" s="39" t="s">
        <v>17</v>
      </c>
      <c r="C11" s="52"/>
      <c r="D11" s="39" t="s">
        <v>6</v>
      </c>
      <c r="E11" s="52"/>
      <c r="F11" s="13"/>
      <c r="G11" s="17"/>
      <c r="H11" s="9"/>
      <c r="I11" s="21"/>
      <c r="J11" s="21"/>
    </row>
    <row r="12" spans="1:13" x14ac:dyDescent="0.25">
      <c r="A12" s="28"/>
      <c r="B12" s="28"/>
      <c r="C12" s="2"/>
      <c r="D12" s="28"/>
      <c r="E12" s="2"/>
      <c r="F12" s="13"/>
      <c r="G12" s="17"/>
      <c r="H12" s="9"/>
      <c r="I12" s="21"/>
      <c r="J12" s="21"/>
    </row>
    <row r="13" spans="1:13" x14ac:dyDescent="0.25">
      <c r="A13" s="40"/>
      <c r="B13" s="28"/>
      <c r="C13" s="28"/>
      <c r="D13" s="28"/>
      <c r="E13" s="28"/>
      <c r="F13" s="13"/>
      <c r="G13" s="41"/>
      <c r="H13" s="9"/>
    </row>
    <row r="14" spans="1:13" ht="24" x14ac:dyDescent="0.25">
      <c r="A14" s="45" t="s">
        <v>50</v>
      </c>
      <c r="B14" s="46">
        <v>1</v>
      </c>
      <c r="C14" s="42"/>
      <c r="D14" s="13"/>
      <c r="E14" s="13"/>
      <c r="F14" s="13"/>
      <c r="G14" s="17"/>
      <c r="H14" s="9"/>
    </row>
    <row r="15" spans="1:13" x14ac:dyDescent="0.25">
      <c r="A15" s="43"/>
      <c r="B15" s="13"/>
      <c r="C15" s="13"/>
      <c r="D15" s="13"/>
      <c r="E15" s="13"/>
      <c r="F15" s="13"/>
      <c r="G15" s="17"/>
      <c r="H15" s="9"/>
    </row>
    <row r="16" spans="1:13" x14ac:dyDescent="0.25">
      <c r="A16" s="13"/>
      <c r="B16" s="13"/>
      <c r="C16" s="13"/>
      <c r="D16" s="13"/>
      <c r="E16" s="13"/>
      <c r="F16" s="13"/>
      <c r="G16" s="17"/>
      <c r="H16" s="9"/>
    </row>
    <row r="17" spans="1:8" x14ac:dyDescent="0.25">
      <c r="A17" s="44"/>
      <c r="B17" s="44"/>
      <c r="C17" s="44"/>
      <c r="D17" s="13"/>
      <c r="E17" s="13"/>
      <c r="F17" s="13"/>
      <c r="G17" s="17"/>
      <c r="H17" s="28"/>
    </row>
    <row r="18" spans="1:8" ht="48" x14ac:dyDescent="0.25">
      <c r="A18" s="45"/>
      <c r="B18" s="56" t="s">
        <v>51</v>
      </c>
      <c r="C18" s="47" t="s">
        <v>8</v>
      </c>
      <c r="D18" s="13"/>
      <c r="E18" s="13"/>
      <c r="F18" s="13"/>
      <c r="G18" s="18"/>
      <c r="H18" s="28"/>
    </row>
    <row r="19" spans="1:8" ht="24" x14ac:dyDescent="0.25">
      <c r="A19" s="45"/>
      <c r="B19" s="48" t="s">
        <v>54</v>
      </c>
      <c r="C19" s="45" t="s">
        <v>7</v>
      </c>
      <c r="D19" s="13"/>
      <c r="E19" s="13"/>
      <c r="F19" s="13"/>
      <c r="G19" s="137" t="str">
        <f>IF(C3=1,IF(B23&gt;0,'Auswahllisten und NR'!A11,IF(B23=0,"Hinweis: Bitte geben Sie die Angaben lt. Zuwendungsbescheid/ Zuweisungsschreiben ein."))," ")</f>
        <v xml:space="preserve"> </v>
      </c>
      <c r="H19" s="28"/>
    </row>
    <row r="20" spans="1:8" x14ac:dyDescent="0.25">
      <c r="A20" s="45" t="s">
        <v>23</v>
      </c>
      <c r="B20" s="51"/>
      <c r="C20" s="61">
        <f>'Ausgabenübersicht Personal'!$J$37</f>
        <v>0</v>
      </c>
      <c r="D20" s="13"/>
      <c r="E20" s="13"/>
      <c r="F20" s="13"/>
      <c r="G20" s="137"/>
      <c r="H20" s="28"/>
    </row>
    <row r="21" spans="1:8" x14ac:dyDescent="0.25">
      <c r="A21" s="45" t="s">
        <v>57</v>
      </c>
      <c r="B21" s="61">
        <f>$B$20*'Auswahllisten und NR'!$G$2</f>
        <v>0</v>
      </c>
      <c r="C21" s="61">
        <f>$C$20*'Auswahllisten und NR'!$G$2</f>
        <v>0</v>
      </c>
      <c r="D21" s="13"/>
      <c r="E21" s="13"/>
      <c r="F21" s="13"/>
      <c r="G21" s="137"/>
      <c r="H21" s="28"/>
    </row>
    <row r="22" spans="1:8" x14ac:dyDescent="0.25">
      <c r="A22" s="48" t="s">
        <v>42</v>
      </c>
      <c r="B22" s="62">
        <f>SUM(B20:B21)</f>
        <v>0</v>
      </c>
      <c r="C22" s="62">
        <f>SUM(C20:C21)</f>
        <v>0</v>
      </c>
      <c r="D22" s="13"/>
      <c r="E22" s="13"/>
      <c r="F22" s="13"/>
      <c r="G22" s="137"/>
      <c r="H22" s="28"/>
    </row>
    <row r="23" spans="1:8" ht="25.5" customHeight="1" x14ac:dyDescent="0.25">
      <c r="A23" s="57" t="s">
        <v>52</v>
      </c>
      <c r="B23" s="63">
        <f>$B$22*$B$14</f>
        <v>0</v>
      </c>
      <c r="C23" s="63">
        <f>IF(($C$22*$B$14)&gt;$B$23,$B$23,($C$22*$B$14))</f>
        <v>0</v>
      </c>
      <c r="D23" s="14"/>
      <c r="E23" s="14"/>
      <c r="F23" s="14"/>
      <c r="G23" s="19"/>
      <c r="H23" s="28"/>
    </row>
    <row r="24" spans="1:8" x14ac:dyDescent="0.25">
      <c r="A24" s="50" t="s">
        <v>40</v>
      </c>
      <c r="B24" s="64"/>
      <c r="C24" s="64">
        <f>SUM($C$22-IF(($C$22*$B$14)&gt;$B$23,$B$23,($C$22*$B$14)))</f>
        <v>0</v>
      </c>
      <c r="D24" s="12"/>
      <c r="E24" s="12"/>
      <c r="F24" s="12"/>
      <c r="G24" s="20"/>
      <c r="H24" s="9"/>
    </row>
    <row r="25" spans="1:8" x14ac:dyDescent="0.25">
      <c r="A25" s="50" t="s">
        <v>41</v>
      </c>
      <c r="B25" s="64"/>
      <c r="C25" s="64">
        <f>Einnahmen!$I$30</f>
        <v>0</v>
      </c>
      <c r="D25" s="11"/>
      <c r="E25" s="11"/>
      <c r="G25" s="16"/>
    </row>
    <row r="26" spans="1:8" x14ac:dyDescent="0.25">
      <c r="A26" s="65" t="s">
        <v>69</v>
      </c>
      <c r="B26" s="66"/>
      <c r="C26" s="66">
        <f>SUMIF(Einnahmen!D13:D29,"Eigenmittel privat",Einnahmen!I13:I29)+SUMIF(Einnahmen!D13:D29,"Einnahmen im Projekt",Einnahmen!I13:I29)+SUMIF(Einnahmen!D13:D29,"sonstige private Mittel",Einnahmen!I13:I29)</f>
        <v>0</v>
      </c>
      <c r="D26" s="11"/>
      <c r="E26" s="11"/>
      <c r="G26" s="16"/>
    </row>
    <row r="27" spans="1:8" x14ac:dyDescent="0.25">
      <c r="A27" s="65" t="s">
        <v>68</v>
      </c>
      <c r="B27" s="66"/>
      <c r="C27" s="66">
        <f>SUMIF(Einnahmen!D13:D29,"Eigenmittel öffentlich",Einnahmen!I13:I29)+SUMIF(Einnahmen!D13:D29,"Mittel der BA",Einnahmen!I13:I29)+SUMIF(Einnahmen!D13:D29,"sonstige Bundesmittel",Einnahmen!I13:I29)+SUMIF(Einnahmen!D13:D29,"kommunale Mittel",Einnahmen!I13:I29)+SUMIF(Einnahmen!D13:D29,"sonstige öffentliche Mittel",Einnahmen!I13:I29)</f>
        <v>0</v>
      </c>
      <c r="D27" s="11"/>
      <c r="E27" s="11"/>
      <c r="G27" s="16"/>
    </row>
    <row r="28" spans="1:8" x14ac:dyDescent="0.25">
      <c r="B28" s="11"/>
      <c r="C28" s="11"/>
      <c r="D28" s="11"/>
      <c r="E28" s="11"/>
      <c r="G28" s="16"/>
    </row>
    <row r="29" spans="1:8" x14ac:dyDescent="0.25">
      <c r="A29" s="11"/>
      <c r="B29" s="11"/>
      <c r="C29" s="11"/>
      <c r="D29" s="11"/>
      <c r="E29" s="11"/>
      <c r="G29" s="16"/>
    </row>
    <row r="30" spans="1:8" x14ac:dyDescent="0.25">
      <c r="A30" s="11"/>
      <c r="B30" s="11"/>
      <c r="C30" s="11"/>
      <c r="D30" s="11"/>
      <c r="E30" s="11"/>
      <c r="G30" s="16"/>
    </row>
    <row r="31" spans="1:8" x14ac:dyDescent="0.25">
      <c r="A31" s="11"/>
      <c r="B31" s="11"/>
      <c r="C31" s="11"/>
      <c r="D31" s="11"/>
      <c r="E31" s="11"/>
      <c r="G31" s="16"/>
    </row>
    <row r="32" spans="1:8" x14ac:dyDescent="0.25">
      <c r="A32" s="11"/>
      <c r="B32" s="11"/>
      <c r="C32" s="11"/>
      <c r="D32" s="11"/>
      <c r="E32" s="11"/>
      <c r="G32" s="16"/>
    </row>
    <row r="33" spans="1:7" x14ac:dyDescent="0.25">
      <c r="A33" s="11"/>
      <c r="B33" s="11"/>
      <c r="C33" s="11"/>
      <c r="D33" s="11"/>
      <c r="E33" s="11"/>
      <c r="G33" s="16"/>
    </row>
    <row r="34" spans="1:7" x14ac:dyDescent="0.25">
      <c r="A34" s="11"/>
      <c r="B34" s="11"/>
      <c r="C34" s="11"/>
      <c r="D34" s="11"/>
      <c r="E34" s="11"/>
      <c r="G34" s="16"/>
    </row>
    <row r="35" spans="1:7" x14ac:dyDescent="0.25">
      <c r="A35" s="11"/>
      <c r="B35" s="11"/>
      <c r="C35" s="11"/>
      <c r="D35" s="11"/>
      <c r="E35" s="11"/>
      <c r="G35" s="16"/>
    </row>
    <row r="36" spans="1:7" x14ac:dyDescent="0.25">
      <c r="A36" s="11"/>
      <c r="B36" s="11"/>
      <c r="C36" s="11"/>
      <c r="D36" s="11"/>
      <c r="E36" s="11"/>
      <c r="G36" s="16"/>
    </row>
    <row r="37" spans="1:7" x14ac:dyDescent="0.25">
      <c r="A37" s="11"/>
      <c r="B37" s="11"/>
      <c r="C37" s="11"/>
      <c r="D37" s="11"/>
      <c r="E37" s="11"/>
      <c r="G37" s="16"/>
    </row>
    <row r="38" spans="1:7" x14ac:dyDescent="0.25">
      <c r="A38" s="11"/>
      <c r="B38" s="11"/>
      <c r="C38" s="11"/>
      <c r="D38" s="11"/>
      <c r="E38" s="11"/>
      <c r="G38" s="16"/>
    </row>
    <row r="39" spans="1:7" x14ac:dyDescent="0.25">
      <c r="A39" s="11"/>
      <c r="B39" s="11"/>
      <c r="C39" s="11"/>
      <c r="D39" s="11"/>
      <c r="E39" s="11"/>
      <c r="G39" s="16"/>
    </row>
    <row r="40" spans="1:7" x14ac:dyDescent="0.25">
      <c r="A40" s="11"/>
      <c r="B40" s="11"/>
      <c r="C40" s="11"/>
      <c r="D40" s="11"/>
      <c r="E40" s="11"/>
      <c r="G40" s="16"/>
    </row>
  </sheetData>
  <sheetProtection algorithmName="SHA-512" hashValue="YbPkuBqz1V2OPV9mxEWm0h4DbCEED9+i4DD69sdhJdc5n+cHBLRdci19iWF3ZANHmvc4jOadzW5H8Z2AmN6JIg==" saltValue="mJEvX/S3hloH401iqfK6vA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6">
    <mergeCell ref="A3:B3"/>
    <mergeCell ref="G19:G22"/>
    <mergeCell ref="B8:D8"/>
    <mergeCell ref="B9:D9"/>
    <mergeCell ref="A5:E5"/>
    <mergeCell ref="B7:D7"/>
  </mergeCells>
  <dataValidations xWindow="1215" yWindow="401" count="9">
    <dataValidation allowBlank="1" showErrorMessage="1" errorTitle="Fördersatz prüfen" error="Handelt es sich bei Ihnen um eine Gebietskörperschaft? _x000a__x000a_Dann beträgt der max. Fördersatz 90%._x000a__x000a_Ansonsten beträgt der max. Fördersatz 95%." promptTitle="Fördersatz" prompt="_x000a_" sqref="B14"/>
    <dataValidation allowBlank="1" showInputMessage="1" showErrorMessage="1" promptTitle="Bewilligte Ausgaben" prompt="Bitte geben Sie die bewilligten Ausgaben gem. Zuwendungsbescheid/ Zuweisungsschreiben in EUR an." sqref="B21"/>
    <dataValidation allowBlank="1" showInputMessage="1" showErrorMessage="1" promptTitle="Vorhaben" prompt="Titel des Vorhabens _x000a_gemäß Zuwendungsbescheid/ _x000a_Zuweisungsschreiben._x000a__x000a__x000a_" sqref="B8:D8"/>
    <dataValidation allowBlank="1" showInputMessage="1" showErrorMessage="1" promptTitle="Vorgangsnummer laut Bescheid" prompt="Die Vorgangsnummer entnehmen Sie bitte dem Zuwendungsbescheid/ Zuweisungsschreiben._x000a__x000a_" sqref="B9:D9"/>
    <dataValidation allowBlank="1" showInputMessage="1" showErrorMessage="1" promptTitle="Bewilligungszeitraum" prompt="Der Bewilligungszeitraum entspricht dem Zeitraum der Maßnahme. Dieser wird im Zuwendungsbescheid/ Zuweisungsschreiben ausgewiesen." sqref="C11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Zahlenmäßiger Nachweis vom" prompt="Bitte geben Sie hier das Unterschriftsdatum des eingereichten  Auszahlungsantrages an. _x000a_" sqref="E3"/>
    <dataValidation allowBlank="1" showInputMessage="1" showErrorMessage="1" promptTitle="lfd. Nr. " prompt="Bitte geben Sie hier die lfd. Nr. des Auszahlungsantrages an." sqref="C3"/>
    <dataValidation allowBlank="1" showInputMessage="1" showErrorMessage="1" promptTitle="Bewilligte Ausgaben" prompt="Bitte geben Sie die bewilligten Ausgaben gem. _x000a_Zuwendungsbescheid/ Zuweisungsschreiben in EUR an." sqref="B20"/>
  </dataValidation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&amp;LMaßnahmen zur Reintegration von Menschen, 
die von Straffälligkeit betroffen bzw. bedroht sind&amp;Czahlenmäßiger Nachweis&amp;RAU-2-003-20230523
Stand 06.02.2024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3:Q62"/>
  <sheetViews>
    <sheetView showGridLines="0" tabSelected="1" topLeftCell="A2" zoomScaleNormal="100" workbookViewId="0">
      <selection activeCell="G36" sqref="G36"/>
    </sheetView>
  </sheetViews>
  <sheetFormatPr baseColWidth="10" defaultColWidth="11.42578125" defaultRowHeight="14.25" x14ac:dyDescent="0.2"/>
  <cols>
    <col min="1" max="1" width="8.28515625" style="81" customWidth="1"/>
    <col min="2" max="2" width="16" style="81" customWidth="1"/>
    <col min="3" max="3" width="19.7109375" style="81" customWidth="1"/>
    <col min="4" max="5" width="23.7109375" style="81" customWidth="1"/>
    <col min="6" max="6" width="20.85546875" style="81" customWidth="1"/>
    <col min="7" max="7" width="14.42578125" style="81" customWidth="1"/>
    <col min="8" max="8" width="17.42578125" style="81" customWidth="1"/>
    <col min="9" max="9" width="13.28515625" style="81" customWidth="1"/>
    <col min="10" max="10" width="13.7109375" style="81" customWidth="1"/>
    <col min="11" max="11" width="52" style="81" customWidth="1"/>
    <col min="12" max="12" width="8.140625" style="75" customWidth="1"/>
    <col min="13" max="16" width="11.42578125" style="75"/>
    <col min="17" max="16384" width="11.42578125" style="81"/>
  </cols>
  <sheetData>
    <row r="3" spans="1:17" s="68" customFormat="1" ht="15" customHeight="1" x14ac:dyDescent="0.25">
      <c r="A3" s="145" t="str">
        <f>"zahlenmäßiger Nachweis - Anlage 2 zum Auszahlungsantrag"&amp;" "&amp;Gesamtübersicht!$C$3</f>
        <v xml:space="preserve">zahlenmäßiger Nachweis - Anlage 2 zum Auszahlungsantrag 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67"/>
      <c r="M3" s="67"/>
      <c r="N3" s="67"/>
      <c r="O3" s="67"/>
      <c r="P3" s="67"/>
    </row>
    <row r="4" spans="1:17" s="67" customFormat="1" ht="15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7" s="68" customFormat="1" ht="15" x14ac:dyDescent="0.25">
      <c r="A5" s="70"/>
      <c r="B5" s="70"/>
      <c r="C5" s="71"/>
      <c r="D5" s="71"/>
      <c r="E5" s="71"/>
      <c r="F5" s="72"/>
      <c r="G5" s="72"/>
      <c r="H5" s="73"/>
      <c r="K5" s="74" t="s">
        <v>29</v>
      </c>
      <c r="L5" s="67"/>
      <c r="M5" s="67"/>
      <c r="N5" s="67"/>
      <c r="O5" s="67"/>
      <c r="P5" s="67"/>
    </row>
    <row r="6" spans="1:17" s="68" customFormat="1" ht="15" customHeight="1" x14ac:dyDescent="0.25">
      <c r="A6" s="148" t="s">
        <v>49</v>
      </c>
      <c r="B6" s="148"/>
      <c r="C6" s="148"/>
      <c r="D6" s="148"/>
      <c r="E6" s="149">
        <f>Gesamtübersicht!$B$7</f>
        <v>0</v>
      </c>
      <c r="F6" s="150"/>
      <c r="G6" s="150"/>
      <c r="H6" s="151"/>
      <c r="I6" s="75"/>
      <c r="L6" s="67"/>
      <c r="M6" s="67"/>
      <c r="N6" s="67"/>
      <c r="O6" s="67"/>
      <c r="P6" s="67"/>
    </row>
    <row r="7" spans="1:17" s="68" customFormat="1" ht="15" customHeight="1" x14ac:dyDescent="0.25">
      <c r="A7" s="148" t="s">
        <v>3</v>
      </c>
      <c r="B7" s="148"/>
      <c r="C7" s="148"/>
      <c r="D7" s="148"/>
      <c r="E7" s="149">
        <f>Gesamtübersicht!$B$8</f>
        <v>0</v>
      </c>
      <c r="F7" s="150"/>
      <c r="G7" s="150"/>
      <c r="H7" s="151"/>
      <c r="I7" s="75"/>
      <c r="J7" s="75"/>
      <c r="K7" s="75"/>
      <c r="P7" s="67"/>
    </row>
    <row r="8" spans="1:17" s="68" customFormat="1" ht="33.75" customHeight="1" x14ac:dyDescent="0.25">
      <c r="A8" s="152" t="s">
        <v>55</v>
      </c>
      <c r="B8" s="152"/>
      <c r="C8" s="152"/>
      <c r="D8" s="152"/>
      <c r="E8" s="153">
        <f>Gesamtübersicht!$B$9</f>
        <v>0</v>
      </c>
      <c r="F8" s="154"/>
      <c r="G8" s="154"/>
      <c r="H8" s="155"/>
      <c r="I8" s="75"/>
      <c r="L8" s="67"/>
      <c r="M8" s="67"/>
      <c r="N8" s="67"/>
      <c r="O8" s="67"/>
      <c r="P8" s="67"/>
    </row>
    <row r="9" spans="1:17" s="68" customFormat="1" ht="15.75" x14ac:dyDescent="0.25">
      <c r="A9" s="70"/>
      <c r="B9" s="70"/>
      <c r="C9" s="71"/>
      <c r="D9" s="71"/>
      <c r="E9" s="71"/>
      <c r="F9" s="72"/>
      <c r="G9" s="72"/>
      <c r="H9" s="73"/>
      <c r="I9" s="76"/>
      <c r="J9" s="75"/>
      <c r="K9" s="75"/>
      <c r="L9" s="67"/>
      <c r="M9" s="67"/>
      <c r="N9" s="67"/>
      <c r="O9" s="67"/>
      <c r="P9" s="67"/>
    </row>
    <row r="10" spans="1:17" s="79" customFormat="1" ht="45.75" customHeight="1" x14ac:dyDescent="0.2">
      <c r="A10" s="141" t="s">
        <v>0</v>
      </c>
      <c r="B10" s="143" t="s">
        <v>73</v>
      </c>
      <c r="C10" s="143" t="s">
        <v>19</v>
      </c>
      <c r="D10" s="143" t="s">
        <v>18</v>
      </c>
      <c r="E10" s="141" t="s">
        <v>47</v>
      </c>
      <c r="F10" s="141" t="s">
        <v>20</v>
      </c>
      <c r="G10" s="141" t="s">
        <v>70</v>
      </c>
      <c r="H10" s="112" t="s">
        <v>46</v>
      </c>
      <c r="I10" s="110" t="s">
        <v>53</v>
      </c>
      <c r="J10" s="112" t="s">
        <v>71</v>
      </c>
      <c r="K10" s="141" t="s">
        <v>9</v>
      </c>
      <c r="L10" s="67"/>
      <c r="M10" s="78"/>
      <c r="O10" s="78"/>
      <c r="P10" s="78"/>
      <c r="Q10" s="78"/>
    </row>
    <row r="11" spans="1:17" ht="45.75" customHeight="1" x14ac:dyDescent="0.2">
      <c r="A11" s="142"/>
      <c r="B11" s="144"/>
      <c r="C11" s="144"/>
      <c r="D11" s="144"/>
      <c r="E11" s="142"/>
      <c r="F11" s="142"/>
      <c r="G11" s="142"/>
      <c r="H11" s="80" t="s">
        <v>4</v>
      </c>
      <c r="I11" s="111"/>
      <c r="J11" s="80" t="s">
        <v>4</v>
      </c>
      <c r="K11" s="142"/>
      <c r="L11" s="67"/>
      <c r="Q11" s="75"/>
    </row>
    <row r="12" spans="1:17" ht="14.25" hidden="1" customHeight="1" x14ac:dyDescent="0.2">
      <c r="A12" s="82" t="s">
        <v>74</v>
      </c>
      <c r="B12" s="83" t="s">
        <v>75</v>
      </c>
      <c r="C12" s="84" t="s">
        <v>76</v>
      </c>
      <c r="D12" s="84" t="s">
        <v>77</v>
      </c>
      <c r="E12" s="83" t="s">
        <v>78</v>
      </c>
      <c r="F12" s="85" t="s">
        <v>79</v>
      </c>
      <c r="G12" s="86" t="s">
        <v>80</v>
      </c>
      <c r="H12" s="87" t="s">
        <v>81</v>
      </c>
      <c r="I12" s="88" t="s">
        <v>82</v>
      </c>
      <c r="J12" s="89" t="s">
        <v>83</v>
      </c>
      <c r="K12" s="133" t="s">
        <v>84</v>
      </c>
      <c r="L12" s="67"/>
      <c r="Q12" s="75"/>
    </row>
    <row r="13" spans="1:17" x14ac:dyDescent="0.2">
      <c r="A13" s="113">
        <v>1</v>
      </c>
      <c r="B13" s="114"/>
      <c r="C13" s="115"/>
      <c r="D13" s="115"/>
      <c r="E13" s="114"/>
      <c r="F13" s="116"/>
      <c r="G13" s="159"/>
      <c r="H13" s="117"/>
      <c r="I13" s="118"/>
      <c r="J13" s="119">
        <f t="shared" ref="J13:J36" si="0">H13</f>
        <v>0</v>
      </c>
      <c r="K13" s="134"/>
      <c r="L13" s="67"/>
      <c r="Q13" s="75"/>
    </row>
    <row r="14" spans="1:17" x14ac:dyDescent="0.2">
      <c r="A14" s="113">
        <v>2</v>
      </c>
      <c r="B14" s="114"/>
      <c r="C14" s="115"/>
      <c r="D14" s="115"/>
      <c r="E14" s="114"/>
      <c r="F14" s="120"/>
      <c r="G14" s="159"/>
      <c r="H14" s="117"/>
      <c r="I14" s="118"/>
      <c r="J14" s="119">
        <f t="shared" si="0"/>
        <v>0</v>
      </c>
      <c r="K14" s="134"/>
      <c r="L14" s="67"/>
      <c r="Q14" s="75"/>
    </row>
    <row r="15" spans="1:17" x14ac:dyDescent="0.2">
      <c r="A15" s="113">
        <v>3</v>
      </c>
      <c r="B15" s="114"/>
      <c r="C15" s="115"/>
      <c r="D15" s="115"/>
      <c r="E15" s="114"/>
      <c r="F15" s="120"/>
      <c r="G15" s="159"/>
      <c r="H15" s="117"/>
      <c r="I15" s="118"/>
      <c r="J15" s="119">
        <f t="shared" si="0"/>
        <v>0</v>
      </c>
      <c r="K15" s="134"/>
      <c r="L15" s="67"/>
      <c r="Q15" s="75"/>
    </row>
    <row r="16" spans="1:17" x14ac:dyDescent="0.2">
      <c r="A16" s="113">
        <v>4</v>
      </c>
      <c r="B16" s="114"/>
      <c r="C16" s="115"/>
      <c r="D16" s="115"/>
      <c r="E16" s="114"/>
      <c r="F16" s="120"/>
      <c r="G16" s="159"/>
      <c r="H16" s="117"/>
      <c r="I16" s="118"/>
      <c r="J16" s="119">
        <f>H16</f>
        <v>0</v>
      </c>
      <c r="K16" s="134"/>
      <c r="L16" s="67"/>
      <c r="Q16" s="75"/>
    </row>
    <row r="17" spans="1:17" x14ac:dyDescent="0.2">
      <c r="A17" s="113">
        <v>5</v>
      </c>
      <c r="B17" s="114"/>
      <c r="C17" s="115"/>
      <c r="D17" s="115"/>
      <c r="E17" s="114"/>
      <c r="F17" s="120"/>
      <c r="G17" s="159"/>
      <c r="H17" s="117"/>
      <c r="I17" s="118"/>
      <c r="J17" s="119">
        <f>H17</f>
        <v>0</v>
      </c>
      <c r="K17" s="134"/>
      <c r="L17" s="67"/>
      <c r="Q17" s="75"/>
    </row>
    <row r="18" spans="1:17" x14ac:dyDescent="0.2">
      <c r="A18" s="113">
        <v>6</v>
      </c>
      <c r="B18" s="114"/>
      <c r="C18" s="115"/>
      <c r="D18" s="115"/>
      <c r="E18" s="114"/>
      <c r="F18" s="120"/>
      <c r="G18" s="159"/>
      <c r="H18" s="117"/>
      <c r="I18" s="118"/>
      <c r="J18" s="119">
        <f>H18</f>
        <v>0</v>
      </c>
      <c r="K18" s="134"/>
      <c r="L18" s="67"/>
      <c r="Q18" s="75"/>
    </row>
    <row r="19" spans="1:17" x14ac:dyDescent="0.2">
      <c r="A19" s="113">
        <v>7</v>
      </c>
      <c r="B19" s="114"/>
      <c r="C19" s="115"/>
      <c r="D19" s="115"/>
      <c r="E19" s="114"/>
      <c r="F19" s="120"/>
      <c r="G19" s="159"/>
      <c r="H19" s="117"/>
      <c r="I19" s="118"/>
      <c r="J19" s="119">
        <f t="shared" si="0"/>
        <v>0</v>
      </c>
      <c r="K19" s="134"/>
      <c r="L19" s="67"/>
      <c r="Q19" s="75"/>
    </row>
    <row r="20" spans="1:17" x14ac:dyDescent="0.2">
      <c r="A20" s="113">
        <v>8</v>
      </c>
      <c r="B20" s="114"/>
      <c r="C20" s="115"/>
      <c r="D20" s="115"/>
      <c r="E20" s="114"/>
      <c r="F20" s="120"/>
      <c r="G20" s="159"/>
      <c r="H20" s="117"/>
      <c r="I20" s="118"/>
      <c r="J20" s="119">
        <f t="shared" si="0"/>
        <v>0</v>
      </c>
      <c r="K20" s="134"/>
      <c r="L20" s="67"/>
      <c r="Q20" s="75"/>
    </row>
    <row r="21" spans="1:17" x14ac:dyDescent="0.2">
      <c r="A21" s="113">
        <v>9</v>
      </c>
      <c r="B21" s="114"/>
      <c r="C21" s="115"/>
      <c r="D21" s="115"/>
      <c r="E21" s="114"/>
      <c r="F21" s="120"/>
      <c r="G21" s="159"/>
      <c r="H21" s="117"/>
      <c r="I21" s="118"/>
      <c r="J21" s="119">
        <f t="shared" si="0"/>
        <v>0</v>
      </c>
      <c r="K21" s="134"/>
      <c r="L21" s="67"/>
      <c r="Q21" s="75"/>
    </row>
    <row r="22" spans="1:17" x14ac:dyDescent="0.2">
      <c r="A22" s="113">
        <v>10</v>
      </c>
      <c r="B22" s="114"/>
      <c r="C22" s="115"/>
      <c r="D22" s="115"/>
      <c r="E22" s="114"/>
      <c r="F22" s="120"/>
      <c r="G22" s="159"/>
      <c r="H22" s="117"/>
      <c r="I22" s="118"/>
      <c r="J22" s="119">
        <f t="shared" si="0"/>
        <v>0</v>
      </c>
      <c r="K22" s="134"/>
      <c r="L22" s="67"/>
      <c r="Q22" s="75"/>
    </row>
    <row r="23" spans="1:17" x14ac:dyDescent="0.2">
      <c r="A23" s="113">
        <v>11</v>
      </c>
      <c r="B23" s="114"/>
      <c r="C23" s="115"/>
      <c r="D23" s="115"/>
      <c r="E23" s="114"/>
      <c r="F23" s="120"/>
      <c r="G23" s="159"/>
      <c r="H23" s="117"/>
      <c r="I23" s="118"/>
      <c r="J23" s="119">
        <f t="shared" si="0"/>
        <v>0</v>
      </c>
      <c r="K23" s="134"/>
      <c r="L23" s="67"/>
      <c r="Q23" s="75"/>
    </row>
    <row r="24" spans="1:17" x14ac:dyDescent="0.2">
      <c r="A24" s="113">
        <v>12</v>
      </c>
      <c r="B24" s="114"/>
      <c r="C24" s="115"/>
      <c r="D24" s="115"/>
      <c r="E24" s="114"/>
      <c r="F24" s="120"/>
      <c r="G24" s="159"/>
      <c r="H24" s="117"/>
      <c r="I24" s="118"/>
      <c r="J24" s="119">
        <f t="shared" si="0"/>
        <v>0</v>
      </c>
      <c r="K24" s="134"/>
      <c r="L24" s="67"/>
      <c r="Q24" s="75"/>
    </row>
    <row r="25" spans="1:17" x14ac:dyDescent="0.2">
      <c r="A25" s="113">
        <v>13</v>
      </c>
      <c r="B25" s="114"/>
      <c r="C25" s="115"/>
      <c r="D25" s="115"/>
      <c r="E25" s="114"/>
      <c r="F25" s="120"/>
      <c r="G25" s="159"/>
      <c r="H25" s="117"/>
      <c r="I25" s="118"/>
      <c r="J25" s="119">
        <f t="shared" si="0"/>
        <v>0</v>
      </c>
      <c r="K25" s="134"/>
      <c r="L25" s="67"/>
      <c r="Q25" s="75"/>
    </row>
    <row r="26" spans="1:17" x14ac:dyDescent="0.2">
      <c r="A26" s="113">
        <v>14</v>
      </c>
      <c r="B26" s="114"/>
      <c r="C26" s="115"/>
      <c r="D26" s="115"/>
      <c r="E26" s="114"/>
      <c r="F26" s="120"/>
      <c r="G26" s="159"/>
      <c r="H26" s="117"/>
      <c r="I26" s="118"/>
      <c r="J26" s="119">
        <f t="shared" si="0"/>
        <v>0</v>
      </c>
      <c r="K26" s="134"/>
      <c r="L26" s="67"/>
      <c r="Q26" s="75"/>
    </row>
    <row r="27" spans="1:17" x14ac:dyDescent="0.2">
      <c r="A27" s="113">
        <v>15</v>
      </c>
      <c r="B27" s="114"/>
      <c r="C27" s="115"/>
      <c r="D27" s="115"/>
      <c r="E27" s="114"/>
      <c r="F27" s="120"/>
      <c r="G27" s="159"/>
      <c r="H27" s="117"/>
      <c r="I27" s="118"/>
      <c r="J27" s="119">
        <f t="shared" si="0"/>
        <v>0</v>
      </c>
      <c r="K27" s="134"/>
      <c r="L27" s="67"/>
      <c r="Q27" s="75"/>
    </row>
    <row r="28" spans="1:17" x14ac:dyDescent="0.2">
      <c r="A28" s="113">
        <v>16</v>
      </c>
      <c r="B28" s="114"/>
      <c r="C28" s="115"/>
      <c r="D28" s="115"/>
      <c r="E28" s="114"/>
      <c r="F28" s="120"/>
      <c r="G28" s="159"/>
      <c r="H28" s="117"/>
      <c r="I28" s="118"/>
      <c r="J28" s="119">
        <f t="shared" si="0"/>
        <v>0</v>
      </c>
      <c r="K28" s="134"/>
      <c r="L28" s="67"/>
      <c r="Q28" s="75"/>
    </row>
    <row r="29" spans="1:17" x14ac:dyDescent="0.2">
      <c r="A29" s="113">
        <v>17</v>
      </c>
      <c r="B29" s="114"/>
      <c r="C29" s="115"/>
      <c r="D29" s="115"/>
      <c r="E29" s="114"/>
      <c r="F29" s="120"/>
      <c r="G29" s="159"/>
      <c r="H29" s="117"/>
      <c r="I29" s="118"/>
      <c r="J29" s="119">
        <f t="shared" si="0"/>
        <v>0</v>
      </c>
      <c r="K29" s="134"/>
      <c r="L29" s="67"/>
      <c r="Q29" s="75"/>
    </row>
    <row r="30" spans="1:17" x14ac:dyDescent="0.2">
      <c r="A30" s="113">
        <v>18</v>
      </c>
      <c r="B30" s="114"/>
      <c r="C30" s="115"/>
      <c r="D30" s="115"/>
      <c r="E30" s="114"/>
      <c r="F30" s="120"/>
      <c r="G30" s="159"/>
      <c r="H30" s="117"/>
      <c r="I30" s="118"/>
      <c r="J30" s="119">
        <f t="shared" si="0"/>
        <v>0</v>
      </c>
      <c r="K30" s="134"/>
      <c r="L30" s="67"/>
      <c r="Q30" s="75"/>
    </row>
    <row r="31" spans="1:17" x14ac:dyDescent="0.2">
      <c r="A31" s="113">
        <v>19</v>
      </c>
      <c r="B31" s="114"/>
      <c r="C31" s="115"/>
      <c r="D31" s="115"/>
      <c r="E31" s="114"/>
      <c r="F31" s="120"/>
      <c r="G31" s="159"/>
      <c r="H31" s="117"/>
      <c r="I31" s="118"/>
      <c r="J31" s="119">
        <f t="shared" si="0"/>
        <v>0</v>
      </c>
      <c r="K31" s="134"/>
      <c r="L31" s="67"/>
      <c r="Q31" s="75"/>
    </row>
    <row r="32" spans="1:17" x14ac:dyDescent="0.2">
      <c r="A32" s="113">
        <v>20</v>
      </c>
      <c r="B32" s="114"/>
      <c r="C32" s="115"/>
      <c r="D32" s="115"/>
      <c r="E32" s="114"/>
      <c r="F32" s="120"/>
      <c r="G32" s="159"/>
      <c r="H32" s="117"/>
      <c r="I32" s="118"/>
      <c r="J32" s="119">
        <f t="shared" si="0"/>
        <v>0</v>
      </c>
      <c r="K32" s="134"/>
      <c r="L32" s="67"/>
      <c r="Q32" s="75"/>
    </row>
    <row r="33" spans="1:17" x14ac:dyDescent="0.2">
      <c r="A33" s="113">
        <v>21</v>
      </c>
      <c r="B33" s="114"/>
      <c r="C33" s="115"/>
      <c r="D33" s="115"/>
      <c r="E33" s="114"/>
      <c r="F33" s="120"/>
      <c r="G33" s="159"/>
      <c r="H33" s="117"/>
      <c r="I33" s="118"/>
      <c r="J33" s="119">
        <f t="shared" si="0"/>
        <v>0</v>
      </c>
      <c r="K33" s="134"/>
      <c r="L33" s="67"/>
      <c r="Q33" s="75"/>
    </row>
    <row r="34" spans="1:17" x14ac:dyDescent="0.2">
      <c r="A34" s="113">
        <v>22</v>
      </c>
      <c r="B34" s="114"/>
      <c r="C34" s="115"/>
      <c r="D34" s="115"/>
      <c r="E34" s="114"/>
      <c r="F34" s="120"/>
      <c r="G34" s="159"/>
      <c r="H34" s="117"/>
      <c r="I34" s="118"/>
      <c r="J34" s="119">
        <f t="shared" si="0"/>
        <v>0</v>
      </c>
      <c r="K34" s="134"/>
      <c r="L34" s="67"/>
      <c r="Q34" s="75"/>
    </row>
    <row r="35" spans="1:17" x14ac:dyDescent="0.2">
      <c r="A35" s="113">
        <v>23</v>
      </c>
      <c r="B35" s="114"/>
      <c r="C35" s="115"/>
      <c r="D35" s="115"/>
      <c r="E35" s="114"/>
      <c r="F35" s="120"/>
      <c r="G35" s="159"/>
      <c r="H35" s="117"/>
      <c r="I35" s="118"/>
      <c r="J35" s="119">
        <f t="shared" si="0"/>
        <v>0</v>
      </c>
      <c r="K35" s="134"/>
      <c r="L35" s="67"/>
      <c r="Q35" s="75"/>
    </row>
    <row r="36" spans="1:17" x14ac:dyDescent="0.2">
      <c r="A36" s="113">
        <v>24</v>
      </c>
      <c r="B36" s="114"/>
      <c r="C36" s="115"/>
      <c r="D36" s="115"/>
      <c r="E36" s="114"/>
      <c r="F36" s="120"/>
      <c r="G36" s="159"/>
      <c r="H36" s="117"/>
      <c r="I36" s="118"/>
      <c r="J36" s="119">
        <f t="shared" si="0"/>
        <v>0</v>
      </c>
      <c r="K36" s="134"/>
      <c r="L36" s="67"/>
      <c r="Q36" s="75"/>
    </row>
    <row r="37" spans="1:17" x14ac:dyDescent="0.2">
      <c r="A37" s="90"/>
      <c r="B37" s="90"/>
      <c r="C37" s="90"/>
      <c r="D37" s="90"/>
      <c r="E37" s="90"/>
      <c r="F37" s="90"/>
      <c r="G37" s="90"/>
      <c r="H37" s="91" t="s">
        <v>28</v>
      </c>
      <c r="I37" s="63">
        <f>SUM(H13:H36)</f>
        <v>0</v>
      </c>
      <c r="J37" s="63">
        <f>SUM(J13:J36)</f>
        <v>0</v>
      </c>
      <c r="L37" s="67"/>
    </row>
    <row r="38" spans="1:17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67"/>
    </row>
    <row r="39" spans="1:17" ht="27" customHeight="1" x14ac:dyDescent="0.2">
      <c r="A39" s="147" t="s">
        <v>25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92"/>
      <c r="L39" s="67"/>
    </row>
    <row r="40" spans="1:17" ht="19.5" customHeight="1" x14ac:dyDescent="0.2">
      <c r="A40" s="147" t="s">
        <v>45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67"/>
    </row>
    <row r="41" spans="1:17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67"/>
    </row>
    <row r="42" spans="1:17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67"/>
    </row>
    <row r="43" spans="1:17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7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7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7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7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7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</row>
  </sheetData>
  <sheetProtection algorithmName="SHA-512" hashValue="IyxrwKh5gopo2eWZa7KcNa8R5EnyqXz7ZtmCfT5V96hWd3I7QQC55PUc66fFBJ27c+svIXrWf+xg+TTUrlnIyA==" saltValue="lFmUXq9LGsGyAFFJAvT07A==" spinCount="100000" sheet="1" formatRows="0" insertRows="0" deleteRows="0"/>
  <customSheetViews>
    <customSheetView guid="{D159D382-C98C-474D-A5B9-FA4843B1F23C}">
      <selection activeCell="E6" sqref="E6:I6"/>
    </customSheetView>
  </customSheetViews>
  <mergeCells count="17">
    <mergeCell ref="A40:K40"/>
    <mergeCell ref="A6:D6"/>
    <mergeCell ref="A7:D7"/>
    <mergeCell ref="K10:K11"/>
    <mergeCell ref="E6:H6"/>
    <mergeCell ref="E7:H7"/>
    <mergeCell ref="A39:J39"/>
    <mergeCell ref="E10:E11"/>
    <mergeCell ref="A8:D8"/>
    <mergeCell ref="G10:G11"/>
    <mergeCell ref="E8:H8"/>
    <mergeCell ref="F10:F11"/>
    <mergeCell ref="A10:A11"/>
    <mergeCell ref="C10:C11"/>
    <mergeCell ref="D10:D11"/>
    <mergeCell ref="B10:B11"/>
    <mergeCell ref="A3:K3"/>
  </mergeCells>
  <dataValidations xWindow="462" yWindow="393" count="4">
    <dataValidation allowBlank="1" showInputMessage="1" showErrorMessage="1" promptTitle="Art der Zahlung" prompt="Bitte geben Sie hier die Art der Zahlung bzw. den Bestandteil an._x000a_" sqref="E10:E12"/>
    <dataValidation type="decimal" allowBlank="1" showInputMessage="1" showErrorMessage="1" sqref="G13:G36">
      <formula1>0</formula1>
      <formula2>100</formula2>
    </dataValidation>
    <dataValidation type="custom" allowBlank="1" showInputMessage="1" showErrorMessage="1" errorTitle="negativer Betrag notwendig" error="Bitte geben Sie den negativen Betrag an, der Ihnen erstattet wird." sqref="H13:H36">
      <formula1>IF(OR(E13="Erstattung gesetzlicher Umlagen",E13="nachträgliche Erstattung"),H13&lt;0,H13&gt;0)</formula1>
    </dataValidation>
    <dataValidation showDropDown="1" showErrorMessage="1" errorTitle="Eingabe ungültig" error="Die hinterlegte Formel darf nicht überschrieben werden!" sqref="J13:K36"/>
  </dataValidation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Footer>&amp;LMaßnahmen zur Reintegration von Menschen, 
die von Straffälligkeit betroffen bzw. bedroht sind&amp;Czahlenmäßiger Nachweis&amp;RAU-2-003-20230523
Stand 06.02.2024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62" yWindow="393" count="1">
        <x14:dataValidation type="list" allowBlank="1" showInputMessage="1" showErrorMessage="1">
          <x14:formula1>
            <xm:f>'Auswahllisten und NR'!$E$3:$E$9</xm:f>
          </x14:formula1>
          <xm:sqref>E13:E36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3:AH77"/>
  <sheetViews>
    <sheetView showGridLines="0" zoomScaleNormal="100" workbookViewId="0">
      <selection activeCell="F21" sqref="F21"/>
    </sheetView>
  </sheetViews>
  <sheetFormatPr baseColWidth="10" defaultColWidth="11.42578125" defaultRowHeight="14.25" x14ac:dyDescent="0.2"/>
  <cols>
    <col min="1" max="1" width="6.140625" style="81" customWidth="1"/>
    <col min="2" max="2" width="19.7109375" style="81" customWidth="1"/>
    <col min="3" max="4" width="23.7109375" style="81" customWidth="1"/>
    <col min="5" max="5" width="20.85546875" style="81" customWidth="1"/>
    <col min="6" max="6" width="10.5703125" style="81" customWidth="1"/>
    <col min="7" max="7" width="15.28515625" style="81" customWidth="1"/>
    <col min="8" max="8" width="17.7109375" style="81" customWidth="1"/>
    <col min="9" max="9" width="16.85546875" style="75" customWidth="1"/>
    <col min="10" max="10" width="56" style="75" customWidth="1"/>
    <col min="11" max="34" width="11.42578125" style="75"/>
    <col min="35" max="16384" width="11.42578125" style="81"/>
  </cols>
  <sheetData>
    <row r="3" spans="1:34" ht="15" x14ac:dyDescent="0.25">
      <c r="A3" s="145" t="str">
        <f>"zahlenmäßiger Nachweis - Anlage 3 zum Auszahlungsantrag"&amp;" "&amp;Gesamtübersicht!$C$3</f>
        <v xml:space="preserve">zahlenmäßiger Nachweis - Anlage 3 zum Auszahlungsantrag 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34" ht="15.75" x14ac:dyDescent="0.25">
      <c r="A4" s="70"/>
      <c r="B4" s="71"/>
      <c r="C4" s="71"/>
      <c r="D4" s="71"/>
      <c r="E4" s="72"/>
      <c r="F4" s="76"/>
      <c r="G4" s="76"/>
      <c r="H4" s="76"/>
      <c r="I4" s="76"/>
      <c r="J4" s="76"/>
    </row>
    <row r="5" spans="1:34" ht="15.75" x14ac:dyDescent="0.25">
      <c r="A5" s="70"/>
      <c r="B5" s="71"/>
      <c r="C5" s="71"/>
      <c r="D5" s="71"/>
      <c r="E5" s="72"/>
      <c r="F5" s="76"/>
      <c r="G5" s="76"/>
      <c r="H5" s="76"/>
      <c r="I5" s="76"/>
      <c r="J5" s="74" t="s">
        <v>29</v>
      </c>
    </row>
    <row r="6" spans="1:34" ht="15" customHeight="1" x14ac:dyDescent="0.25">
      <c r="A6" s="148" t="s">
        <v>49</v>
      </c>
      <c r="B6" s="148"/>
      <c r="C6" s="148"/>
      <c r="D6" s="149">
        <f>Gesamtübersicht!$B$7</f>
        <v>0</v>
      </c>
      <c r="E6" s="150"/>
      <c r="F6" s="150"/>
      <c r="G6" s="151"/>
      <c r="H6" s="75"/>
    </row>
    <row r="7" spans="1:34" ht="15" x14ac:dyDescent="0.25">
      <c r="A7" s="148" t="s">
        <v>3</v>
      </c>
      <c r="B7" s="148"/>
      <c r="C7" s="148"/>
      <c r="D7" s="149">
        <f>Gesamtübersicht!$B$8</f>
        <v>0</v>
      </c>
      <c r="E7" s="150"/>
      <c r="F7" s="150"/>
      <c r="G7" s="151"/>
      <c r="H7" s="75"/>
      <c r="I7" s="81"/>
      <c r="J7" s="81"/>
    </row>
    <row r="8" spans="1:34" ht="29.25" customHeight="1" x14ac:dyDescent="0.25">
      <c r="A8" s="152" t="s">
        <v>55</v>
      </c>
      <c r="B8" s="152"/>
      <c r="C8" s="152"/>
      <c r="D8" s="153">
        <f>Gesamtübersicht!$B$9</f>
        <v>0</v>
      </c>
      <c r="E8" s="154"/>
      <c r="F8" s="154"/>
      <c r="G8" s="155"/>
      <c r="I8" s="81"/>
    </row>
    <row r="9" spans="1:34" ht="15.75" x14ac:dyDescent="0.25">
      <c r="A9" s="70"/>
      <c r="B9" s="71"/>
      <c r="C9" s="71"/>
      <c r="D9" s="71"/>
      <c r="E9" s="72"/>
      <c r="F9" s="76"/>
      <c r="G9" s="75"/>
      <c r="H9" s="75"/>
      <c r="I9" s="93"/>
    </row>
    <row r="10" spans="1:34" s="79" customFormat="1" ht="14.25" customHeight="1" x14ac:dyDescent="0.2">
      <c r="A10" s="157" t="s">
        <v>0</v>
      </c>
      <c r="B10" s="158" t="s">
        <v>30</v>
      </c>
      <c r="C10" s="158" t="s">
        <v>31</v>
      </c>
      <c r="D10" s="157" t="s">
        <v>32</v>
      </c>
      <c r="E10" s="157" t="s">
        <v>20</v>
      </c>
      <c r="F10" s="141" t="s">
        <v>21</v>
      </c>
      <c r="G10" s="77" t="s">
        <v>22</v>
      </c>
      <c r="H10" s="141" t="s">
        <v>34</v>
      </c>
      <c r="I10" s="141" t="s">
        <v>33</v>
      </c>
      <c r="J10" s="141" t="s">
        <v>9</v>
      </c>
      <c r="K10" s="75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4" x14ac:dyDescent="0.2">
      <c r="A11" s="157"/>
      <c r="B11" s="158"/>
      <c r="C11" s="158"/>
      <c r="D11" s="157"/>
      <c r="E11" s="157"/>
      <c r="F11" s="142"/>
      <c r="G11" s="80" t="s">
        <v>4</v>
      </c>
      <c r="H11" s="142"/>
      <c r="I11" s="142"/>
      <c r="J11" s="142"/>
    </row>
    <row r="12" spans="1:34" ht="15" hidden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</row>
    <row r="13" spans="1:34" x14ac:dyDescent="0.2">
      <c r="A13" s="123">
        <v>1</v>
      </c>
      <c r="B13" s="124"/>
      <c r="C13" s="124"/>
      <c r="D13" s="124"/>
      <c r="E13" s="125"/>
      <c r="F13" s="126"/>
      <c r="G13" s="127"/>
      <c r="H13" s="128"/>
      <c r="I13" s="129">
        <f>$G13*$F13</f>
        <v>0</v>
      </c>
      <c r="J13" s="130"/>
    </row>
    <row r="14" spans="1:34" x14ac:dyDescent="0.2">
      <c r="A14" s="95">
        <v>2</v>
      </c>
      <c r="B14" s="96"/>
      <c r="C14" s="96"/>
      <c r="D14" s="96"/>
      <c r="E14" s="97"/>
      <c r="F14" s="98"/>
      <c r="G14" s="99"/>
      <c r="H14" s="100"/>
      <c r="I14" s="131">
        <f t="shared" ref="I14:I29" si="0">$G14*$F14</f>
        <v>0</v>
      </c>
      <c r="J14" s="101"/>
    </row>
    <row r="15" spans="1:34" x14ac:dyDescent="0.2">
      <c r="A15" s="95">
        <f>ROW()-13</f>
        <v>2</v>
      </c>
      <c r="B15" s="96"/>
      <c r="C15" s="96"/>
      <c r="D15" s="96"/>
      <c r="E15" s="97"/>
      <c r="F15" s="98"/>
      <c r="G15" s="99"/>
      <c r="H15" s="100"/>
      <c r="I15" s="131">
        <f>$G15*$F15</f>
        <v>0</v>
      </c>
      <c r="J15" s="101"/>
    </row>
    <row r="16" spans="1:34" x14ac:dyDescent="0.2">
      <c r="A16" s="95">
        <f>ROW()-13</f>
        <v>3</v>
      </c>
      <c r="B16" s="96"/>
      <c r="C16" s="96"/>
      <c r="D16" s="96"/>
      <c r="E16" s="97"/>
      <c r="F16" s="98"/>
      <c r="G16" s="99"/>
      <c r="H16" s="100"/>
      <c r="I16" s="131">
        <f>$G16*$F16</f>
        <v>0</v>
      </c>
      <c r="J16" s="101"/>
    </row>
    <row r="17" spans="1:10" x14ac:dyDescent="0.2">
      <c r="A17" s="95">
        <f>ROW()-13</f>
        <v>4</v>
      </c>
      <c r="B17" s="96"/>
      <c r="C17" s="96"/>
      <c r="D17" s="96"/>
      <c r="E17" s="97"/>
      <c r="F17" s="98"/>
      <c r="G17" s="99"/>
      <c r="H17" s="100"/>
      <c r="I17" s="131">
        <f>$G17*$F17</f>
        <v>0</v>
      </c>
      <c r="J17" s="101"/>
    </row>
    <row r="18" spans="1:10" x14ac:dyDescent="0.2">
      <c r="A18" s="95">
        <f>ROW()-13</f>
        <v>5</v>
      </c>
      <c r="B18" s="96"/>
      <c r="C18" s="96"/>
      <c r="D18" s="96"/>
      <c r="E18" s="97"/>
      <c r="F18" s="98"/>
      <c r="G18" s="99"/>
      <c r="H18" s="100"/>
      <c r="I18" s="131">
        <f>$G18*$F18</f>
        <v>0</v>
      </c>
      <c r="J18" s="101"/>
    </row>
    <row r="19" spans="1:10" x14ac:dyDescent="0.2">
      <c r="A19" s="95">
        <v>3</v>
      </c>
      <c r="B19" s="96"/>
      <c r="C19" s="96"/>
      <c r="D19" s="96"/>
      <c r="E19" s="97"/>
      <c r="F19" s="98"/>
      <c r="G19" s="99"/>
      <c r="H19" s="100"/>
      <c r="I19" s="131">
        <f t="shared" si="0"/>
        <v>0</v>
      </c>
      <c r="J19" s="101"/>
    </row>
    <row r="20" spans="1:10" x14ac:dyDescent="0.2">
      <c r="A20" s="95">
        <v>4</v>
      </c>
      <c r="B20" s="96"/>
      <c r="C20" s="96"/>
      <c r="D20" s="96"/>
      <c r="E20" s="97"/>
      <c r="F20" s="98"/>
      <c r="G20" s="99"/>
      <c r="H20" s="100"/>
      <c r="I20" s="131">
        <f>$G20*$F20</f>
        <v>0</v>
      </c>
      <c r="J20" s="101"/>
    </row>
    <row r="21" spans="1:10" x14ac:dyDescent="0.2">
      <c r="A21" s="95">
        <v>5</v>
      </c>
      <c r="B21" s="96"/>
      <c r="C21" s="96"/>
      <c r="D21" s="96"/>
      <c r="E21" s="97"/>
      <c r="F21" s="98"/>
      <c r="G21" s="99"/>
      <c r="H21" s="100"/>
      <c r="I21" s="131">
        <f>$G21*$F21</f>
        <v>0</v>
      </c>
      <c r="J21" s="101"/>
    </row>
    <row r="22" spans="1:10" x14ac:dyDescent="0.2">
      <c r="A22" s="95">
        <v>6</v>
      </c>
      <c r="B22" s="96"/>
      <c r="C22" s="96"/>
      <c r="D22" s="96"/>
      <c r="E22" s="97"/>
      <c r="F22" s="98"/>
      <c r="G22" s="99"/>
      <c r="H22" s="100"/>
      <c r="I22" s="131">
        <f>$G22*$F22</f>
        <v>0</v>
      </c>
      <c r="J22" s="101"/>
    </row>
    <row r="23" spans="1:10" x14ac:dyDescent="0.2">
      <c r="A23" s="95">
        <v>7</v>
      </c>
      <c r="B23" s="96"/>
      <c r="C23" s="96"/>
      <c r="D23" s="96"/>
      <c r="E23" s="97"/>
      <c r="F23" s="98"/>
      <c r="G23" s="99"/>
      <c r="H23" s="100"/>
      <c r="I23" s="131">
        <f t="shared" si="0"/>
        <v>0</v>
      </c>
      <c r="J23" s="101"/>
    </row>
    <row r="24" spans="1:10" x14ac:dyDescent="0.2">
      <c r="A24" s="95">
        <v>8</v>
      </c>
      <c r="B24" s="96"/>
      <c r="C24" s="96"/>
      <c r="D24" s="96"/>
      <c r="E24" s="97"/>
      <c r="F24" s="98"/>
      <c r="G24" s="99"/>
      <c r="H24" s="100"/>
      <c r="I24" s="131">
        <f t="shared" si="0"/>
        <v>0</v>
      </c>
      <c r="J24" s="101"/>
    </row>
    <row r="25" spans="1:10" x14ac:dyDescent="0.2">
      <c r="A25" s="95">
        <v>9</v>
      </c>
      <c r="B25" s="96"/>
      <c r="C25" s="96"/>
      <c r="D25" s="96"/>
      <c r="E25" s="97"/>
      <c r="F25" s="98"/>
      <c r="G25" s="99"/>
      <c r="H25" s="100"/>
      <c r="I25" s="131">
        <f t="shared" si="0"/>
        <v>0</v>
      </c>
      <c r="J25" s="101"/>
    </row>
    <row r="26" spans="1:10" x14ac:dyDescent="0.2">
      <c r="A26" s="95">
        <v>10</v>
      </c>
      <c r="B26" s="96"/>
      <c r="C26" s="96"/>
      <c r="D26" s="96"/>
      <c r="E26" s="97"/>
      <c r="F26" s="98"/>
      <c r="G26" s="99"/>
      <c r="H26" s="100"/>
      <c r="I26" s="131">
        <f t="shared" si="0"/>
        <v>0</v>
      </c>
      <c r="J26" s="101"/>
    </row>
    <row r="27" spans="1:10" x14ac:dyDescent="0.2">
      <c r="A27" s="95">
        <v>11</v>
      </c>
      <c r="B27" s="96"/>
      <c r="C27" s="96"/>
      <c r="D27" s="96"/>
      <c r="E27" s="97"/>
      <c r="F27" s="98"/>
      <c r="G27" s="99"/>
      <c r="H27" s="100"/>
      <c r="I27" s="131">
        <f t="shared" si="0"/>
        <v>0</v>
      </c>
      <c r="J27" s="101"/>
    </row>
    <row r="28" spans="1:10" x14ac:dyDescent="0.2">
      <c r="A28" s="95">
        <v>12</v>
      </c>
      <c r="B28" s="96"/>
      <c r="C28" s="96"/>
      <c r="D28" s="96"/>
      <c r="E28" s="97"/>
      <c r="F28" s="98"/>
      <c r="G28" s="99"/>
      <c r="H28" s="100"/>
      <c r="I28" s="131">
        <f t="shared" si="0"/>
        <v>0</v>
      </c>
      <c r="J28" s="101"/>
    </row>
    <row r="29" spans="1:10" x14ac:dyDescent="0.2">
      <c r="A29" s="102">
        <v>13</v>
      </c>
      <c r="B29" s="103"/>
      <c r="C29" s="103"/>
      <c r="D29" s="103"/>
      <c r="E29" s="104"/>
      <c r="F29" s="105"/>
      <c r="G29" s="106"/>
      <c r="H29" s="107"/>
      <c r="I29" s="132">
        <f t="shared" si="0"/>
        <v>0</v>
      </c>
      <c r="J29" s="108"/>
    </row>
    <row r="30" spans="1:10" x14ac:dyDescent="0.2">
      <c r="A30" s="90"/>
      <c r="B30" s="90"/>
      <c r="C30" s="90"/>
      <c r="D30" s="90"/>
      <c r="E30" s="90"/>
      <c r="G30" s="121" t="s">
        <v>28</v>
      </c>
      <c r="I30" s="122">
        <f>SUM(I12:I29)</f>
        <v>0</v>
      </c>
      <c r="J30" s="90"/>
    </row>
    <row r="31" spans="1:10" x14ac:dyDescent="0.2">
      <c r="A31" s="90"/>
      <c r="B31" s="90"/>
      <c r="C31" s="90"/>
      <c r="D31" s="90"/>
      <c r="E31" s="90"/>
      <c r="F31" s="109"/>
      <c r="G31" s="90"/>
      <c r="H31" s="90"/>
      <c r="I31" s="90"/>
    </row>
    <row r="32" spans="1:10" ht="14.25" customHeight="1" x14ac:dyDescent="0.2">
      <c r="A32" s="147"/>
      <c r="B32" s="156"/>
      <c r="C32" s="156"/>
      <c r="D32" s="156"/>
      <c r="E32" s="156"/>
      <c r="F32" s="156"/>
      <c r="G32" s="92"/>
      <c r="H32" s="92"/>
    </row>
    <row r="33" spans="1:12" ht="15" x14ac:dyDescent="0.2">
      <c r="A33" s="147"/>
      <c r="B33" s="156"/>
      <c r="C33" s="156"/>
      <c r="D33" s="156"/>
      <c r="E33" s="156"/>
      <c r="F33" s="156"/>
      <c r="G33" s="147"/>
      <c r="H33" s="156"/>
      <c r="I33" s="156"/>
      <c r="J33" s="156"/>
      <c r="K33" s="156"/>
      <c r="L33" s="156"/>
    </row>
    <row r="34" spans="1:12" ht="22.5" customHeight="1" x14ac:dyDescent="0.2">
      <c r="A34" s="147"/>
      <c r="B34" s="156"/>
      <c r="C34" s="156"/>
      <c r="D34" s="156"/>
      <c r="E34" s="156"/>
      <c r="F34" s="156"/>
      <c r="G34" s="75"/>
      <c r="H34" s="75"/>
    </row>
    <row r="35" spans="1:12" x14ac:dyDescent="0.2">
      <c r="A35" s="75"/>
      <c r="B35" s="75"/>
      <c r="C35" s="75"/>
      <c r="D35" s="75"/>
      <c r="E35" s="75"/>
      <c r="F35" s="75"/>
      <c r="G35" s="75"/>
      <c r="H35" s="75"/>
    </row>
    <row r="36" spans="1:12" x14ac:dyDescent="0.2">
      <c r="A36" s="75"/>
      <c r="B36" s="75"/>
      <c r="C36" s="75"/>
      <c r="D36" s="75"/>
      <c r="E36" s="75"/>
      <c r="F36" s="75"/>
      <c r="G36" s="75"/>
      <c r="H36" s="75"/>
    </row>
    <row r="37" spans="1:12" x14ac:dyDescent="0.2">
      <c r="A37" s="75"/>
      <c r="B37" s="75"/>
      <c r="C37" s="75"/>
      <c r="D37" s="75"/>
      <c r="E37" s="75"/>
      <c r="F37" s="75"/>
      <c r="G37" s="75"/>
      <c r="H37" s="75"/>
    </row>
    <row r="38" spans="1:12" x14ac:dyDescent="0.2">
      <c r="A38" s="75"/>
      <c r="B38" s="75"/>
      <c r="C38" s="75"/>
      <c r="D38" s="75"/>
      <c r="E38" s="75"/>
      <c r="F38" s="75"/>
      <c r="G38" s="75"/>
      <c r="H38" s="75"/>
    </row>
    <row r="39" spans="1:12" x14ac:dyDescent="0.2">
      <c r="A39" s="75"/>
      <c r="B39" s="75"/>
      <c r="C39" s="75"/>
      <c r="D39" s="75"/>
      <c r="E39" s="75"/>
      <c r="F39" s="75"/>
      <c r="G39" s="75"/>
      <c r="H39" s="75"/>
    </row>
    <row r="40" spans="1:12" x14ac:dyDescent="0.2">
      <c r="A40" s="75"/>
      <c r="B40" s="75"/>
      <c r="C40" s="75"/>
      <c r="D40" s="75"/>
      <c r="E40" s="75"/>
      <c r="F40" s="75"/>
      <c r="G40" s="75"/>
      <c r="H40" s="75"/>
    </row>
    <row r="41" spans="1:12" x14ac:dyDescent="0.2">
      <c r="A41" s="75"/>
      <c r="B41" s="75"/>
      <c r="C41" s="75"/>
      <c r="D41" s="75"/>
      <c r="E41" s="75"/>
      <c r="F41" s="75"/>
      <c r="G41" s="75"/>
      <c r="H41" s="75"/>
    </row>
    <row r="42" spans="1:12" x14ac:dyDescent="0.2">
      <c r="A42" s="75"/>
      <c r="B42" s="75"/>
      <c r="C42" s="75"/>
      <c r="D42" s="75"/>
      <c r="E42" s="75"/>
      <c r="F42" s="75"/>
      <c r="G42" s="75"/>
      <c r="H42" s="75"/>
    </row>
    <row r="43" spans="1:12" x14ac:dyDescent="0.2">
      <c r="A43" s="75"/>
      <c r="B43" s="75"/>
      <c r="C43" s="75"/>
      <c r="D43" s="75"/>
      <c r="E43" s="75"/>
      <c r="F43" s="75"/>
      <c r="G43" s="75"/>
      <c r="H43" s="75"/>
    </row>
    <row r="44" spans="1:12" x14ac:dyDescent="0.2">
      <c r="A44" s="75"/>
      <c r="B44" s="75"/>
      <c r="C44" s="75"/>
      <c r="D44" s="75"/>
      <c r="E44" s="75"/>
      <c r="F44" s="75"/>
      <c r="G44" s="75"/>
      <c r="H44" s="75"/>
    </row>
    <row r="45" spans="1:12" x14ac:dyDescent="0.2">
      <c r="A45" s="75"/>
      <c r="B45" s="75"/>
      <c r="C45" s="75"/>
      <c r="D45" s="75"/>
      <c r="E45" s="75"/>
      <c r="F45" s="75"/>
      <c r="G45" s="75"/>
      <c r="H45" s="75"/>
    </row>
    <row r="46" spans="1:12" x14ac:dyDescent="0.2">
      <c r="A46" s="75"/>
      <c r="B46" s="75"/>
      <c r="C46" s="75"/>
      <c r="D46" s="75"/>
      <c r="E46" s="75"/>
      <c r="F46" s="75"/>
      <c r="G46" s="75"/>
      <c r="H46" s="75"/>
    </row>
    <row r="47" spans="1:12" x14ac:dyDescent="0.2">
      <c r="A47" s="75"/>
      <c r="B47" s="75"/>
      <c r="C47" s="75"/>
      <c r="D47" s="75"/>
      <c r="E47" s="75"/>
      <c r="F47" s="75"/>
      <c r="G47" s="75"/>
      <c r="H47" s="75"/>
    </row>
    <row r="48" spans="1:12" x14ac:dyDescent="0.2">
      <c r="A48" s="75"/>
      <c r="B48" s="75"/>
      <c r="C48" s="75"/>
      <c r="D48" s="75"/>
      <c r="E48" s="75"/>
      <c r="F48" s="75"/>
      <c r="G48" s="75"/>
      <c r="H48" s="75"/>
    </row>
    <row r="49" spans="1:8" x14ac:dyDescent="0.2">
      <c r="A49" s="75"/>
      <c r="B49" s="75"/>
      <c r="C49" s="75"/>
      <c r="D49" s="75"/>
      <c r="E49" s="75"/>
      <c r="F49" s="75"/>
      <c r="G49" s="75"/>
      <c r="H49" s="75"/>
    </row>
    <row r="50" spans="1:8" x14ac:dyDescent="0.2">
      <c r="A50" s="75"/>
      <c r="B50" s="75"/>
      <c r="C50" s="75"/>
      <c r="D50" s="75"/>
      <c r="E50" s="75"/>
      <c r="F50" s="75"/>
      <c r="G50" s="75"/>
      <c r="H50" s="75"/>
    </row>
    <row r="51" spans="1:8" x14ac:dyDescent="0.2">
      <c r="A51" s="75"/>
      <c r="B51" s="75"/>
      <c r="C51" s="75"/>
      <c r="D51" s="75"/>
      <c r="E51" s="75"/>
      <c r="F51" s="75"/>
      <c r="G51" s="75"/>
      <c r="H51" s="75"/>
    </row>
    <row r="52" spans="1:8" x14ac:dyDescent="0.2">
      <c r="A52" s="75"/>
      <c r="B52" s="75"/>
      <c r="C52" s="75"/>
      <c r="D52" s="75"/>
      <c r="E52" s="75"/>
      <c r="F52" s="75"/>
      <c r="G52" s="75"/>
      <c r="H52" s="75"/>
    </row>
    <row r="53" spans="1:8" x14ac:dyDescent="0.2">
      <c r="A53" s="75"/>
      <c r="B53" s="75"/>
      <c r="C53" s="75"/>
      <c r="D53" s="75"/>
      <c r="E53" s="75"/>
      <c r="F53" s="75"/>
      <c r="G53" s="75"/>
      <c r="H53" s="75"/>
    </row>
    <row r="54" spans="1:8" x14ac:dyDescent="0.2">
      <c r="A54" s="75"/>
      <c r="B54" s="75"/>
      <c r="C54" s="75"/>
      <c r="D54" s="75"/>
      <c r="E54" s="75"/>
      <c r="F54" s="75"/>
      <c r="G54" s="75"/>
      <c r="H54" s="75"/>
    </row>
    <row r="55" spans="1:8" x14ac:dyDescent="0.2">
      <c r="A55" s="75"/>
      <c r="B55" s="75"/>
      <c r="C55" s="75"/>
      <c r="D55" s="75"/>
      <c r="E55" s="75"/>
      <c r="F55" s="75"/>
      <c r="G55" s="75"/>
      <c r="H55" s="75"/>
    </row>
    <row r="56" spans="1:8" x14ac:dyDescent="0.2">
      <c r="A56" s="75"/>
      <c r="B56" s="75"/>
      <c r="C56" s="75"/>
      <c r="D56" s="75"/>
      <c r="E56" s="75"/>
      <c r="F56" s="75"/>
      <c r="G56" s="75"/>
      <c r="H56" s="75"/>
    </row>
    <row r="57" spans="1:8" x14ac:dyDescent="0.2">
      <c r="A57" s="75"/>
      <c r="B57" s="75"/>
      <c r="C57" s="75"/>
      <c r="D57" s="75"/>
      <c r="E57" s="75"/>
      <c r="F57" s="75"/>
      <c r="G57" s="75"/>
      <c r="H57" s="75"/>
    </row>
    <row r="58" spans="1:8" x14ac:dyDescent="0.2">
      <c r="A58" s="75"/>
      <c r="B58" s="75"/>
      <c r="C58" s="75"/>
      <c r="D58" s="75"/>
      <c r="E58" s="75"/>
      <c r="F58" s="75"/>
      <c r="G58" s="75"/>
      <c r="H58" s="75"/>
    </row>
    <row r="59" spans="1:8" x14ac:dyDescent="0.2">
      <c r="A59" s="75"/>
      <c r="B59" s="75"/>
      <c r="C59" s="75"/>
      <c r="D59" s="75"/>
      <c r="E59" s="75"/>
      <c r="F59" s="75"/>
      <c r="G59" s="75"/>
      <c r="H59" s="75"/>
    </row>
    <row r="60" spans="1:8" x14ac:dyDescent="0.2">
      <c r="A60" s="75"/>
      <c r="B60" s="75"/>
      <c r="C60" s="75"/>
      <c r="D60" s="75"/>
      <c r="E60" s="75"/>
      <c r="F60" s="75"/>
      <c r="G60" s="75"/>
      <c r="H60" s="75"/>
    </row>
    <row r="61" spans="1:8" x14ac:dyDescent="0.2">
      <c r="A61" s="75"/>
      <c r="B61" s="75"/>
      <c r="C61" s="75"/>
      <c r="D61" s="75"/>
      <c r="E61" s="75"/>
      <c r="F61" s="75"/>
      <c r="G61" s="75"/>
      <c r="H61" s="75"/>
    </row>
    <row r="62" spans="1:8" x14ac:dyDescent="0.2">
      <c r="A62" s="75"/>
      <c r="B62" s="75"/>
      <c r="C62" s="75"/>
      <c r="D62" s="75"/>
      <c r="E62" s="75"/>
      <c r="F62" s="75"/>
      <c r="G62" s="75"/>
      <c r="H62" s="75"/>
    </row>
    <row r="63" spans="1:8" x14ac:dyDescent="0.2">
      <c r="A63" s="75"/>
      <c r="B63" s="75"/>
      <c r="C63" s="75"/>
      <c r="D63" s="75"/>
      <c r="E63" s="75"/>
      <c r="F63" s="75"/>
      <c r="G63" s="75"/>
      <c r="H63" s="75"/>
    </row>
    <row r="64" spans="1:8" x14ac:dyDescent="0.2">
      <c r="A64" s="75"/>
      <c r="B64" s="75"/>
      <c r="C64" s="75"/>
      <c r="D64" s="75"/>
      <c r="E64" s="75"/>
      <c r="F64" s="75"/>
      <c r="G64" s="75"/>
      <c r="H64" s="75"/>
    </row>
    <row r="65" spans="1:8" x14ac:dyDescent="0.2">
      <c r="A65" s="75"/>
      <c r="B65" s="75"/>
      <c r="C65" s="75"/>
      <c r="D65" s="75"/>
      <c r="E65" s="75"/>
      <c r="F65" s="75"/>
      <c r="G65" s="75"/>
      <c r="H65" s="75"/>
    </row>
    <row r="66" spans="1:8" x14ac:dyDescent="0.2">
      <c r="A66" s="75"/>
      <c r="B66" s="75"/>
      <c r="C66" s="75"/>
      <c r="D66" s="75"/>
      <c r="E66" s="75"/>
      <c r="F66" s="75"/>
      <c r="G66" s="75"/>
      <c r="H66" s="75"/>
    </row>
    <row r="67" spans="1:8" x14ac:dyDescent="0.2">
      <c r="A67" s="75"/>
      <c r="B67" s="75"/>
      <c r="C67" s="75"/>
      <c r="D67" s="75"/>
      <c r="E67" s="75"/>
      <c r="F67" s="75"/>
      <c r="G67" s="75"/>
      <c r="H67" s="75"/>
    </row>
    <row r="68" spans="1:8" x14ac:dyDescent="0.2">
      <c r="A68" s="75"/>
      <c r="B68" s="75"/>
      <c r="C68" s="75"/>
      <c r="D68" s="75"/>
      <c r="E68" s="75"/>
      <c r="F68" s="75"/>
      <c r="G68" s="75"/>
      <c r="H68" s="75"/>
    </row>
    <row r="69" spans="1:8" x14ac:dyDescent="0.2">
      <c r="A69" s="75"/>
      <c r="B69" s="75"/>
      <c r="C69" s="75"/>
      <c r="D69" s="75"/>
      <c r="E69" s="75"/>
      <c r="F69" s="75"/>
      <c r="G69" s="75"/>
      <c r="H69" s="75"/>
    </row>
    <row r="70" spans="1:8" x14ac:dyDescent="0.2">
      <c r="A70" s="75"/>
      <c r="B70" s="75"/>
      <c r="C70" s="75"/>
      <c r="D70" s="75"/>
      <c r="E70" s="75"/>
      <c r="F70" s="75"/>
      <c r="G70" s="75"/>
      <c r="H70" s="75"/>
    </row>
    <row r="71" spans="1:8" x14ac:dyDescent="0.2">
      <c r="A71" s="75"/>
      <c r="B71" s="75"/>
      <c r="C71" s="75"/>
      <c r="D71" s="75"/>
      <c r="E71" s="75"/>
      <c r="F71" s="75"/>
      <c r="G71" s="75"/>
      <c r="H71" s="75"/>
    </row>
    <row r="72" spans="1:8" x14ac:dyDescent="0.2">
      <c r="A72" s="75"/>
      <c r="B72" s="75"/>
      <c r="C72" s="75"/>
      <c r="D72" s="75"/>
      <c r="E72" s="75"/>
      <c r="F72" s="75"/>
      <c r="G72" s="75"/>
      <c r="H72" s="75"/>
    </row>
    <row r="73" spans="1:8" x14ac:dyDescent="0.2">
      <c r="A73" s="75"/>
      <c r="B73" s="75"/>
      <c r="C73" s="75"/>
      <c r="D73" s="75"/>
      <c r="E73" s="75"/>
      <c r="F73" s="75"/>
      <c r="G73" s="75"/>
      <c r="H73" s="75"/>
    </row>
    <row r="74" spans="1:8" x14ac:dyDescent="0.2">
      <c r="A74" s="75"/>
      <c r="B74" s="75"/>
      <c r="C74" s="75"/>
      <c r="D74" s="75"/>
      <c r="E74" s="75"/>
      <c r="F74" s="75"/>
      <c r="G74" s="75"/>
      <c r="H74" s="75"/>
    </row>
    <row r="75" spans="1:8" x14ac:dyDescent="0.2">
      <c r="A75" s="75"/>
      <c r="B75" s="75"/>
      <c r="C75" s="75"/>
      <c r="D75" s="75"/>
      <c r="E75" s="75"/>
      <c r="F75" s="75"/>
      <c r="G75" s="75"/>
      <c r="H75" s="75"/>
    </row>
    <row r="76" spans="1:8" x14ac:dyDescent="0.2">
      <c r="A76" s="75"/>
      <c r="B76" s="75"/>
      <c r="C76" s="75"/>
      <c r="D76" s="75"/>
      <c r="E76" s="75"/>
      <c r="F76" s="75"/>
      <c r="G76" s="75"/>
      <c r="H76" s="75"/>
    </row>
    <row r="77" spans="1:8" x14ac:dyDescent="0.2">
      <c r="A77" s="75"/>
      <c r="B77" s="75"/>
      <c r="C77" s="75"/>
      <c r="D77" s="75"/>
      <c r="E77" s="75"/>
      <c r="F77" s="75"/>
      <c r="G77" s="75"/>
      <c r="H77" s="75"/>
    </row>
  </sheetData>
  <sheetProtection algorithmName="SHA-512" hashValue="dM78ob7oFZ8Sicp6TA+AK3uzy/FtC8QV8ouf/dwFcJX2SaZN//h01jYwOBRyptWUYObUbSUSKWHHDPhvjAnT6Q==" saltValue="+nmLZ0v1qu+4i/fFX7yKng==" spinCount="100000" sheet="1" formatRows="0" insertRows="0" deleteRows="0"/>
  <mergeCells count="20">
    <mergeCell ref="A3:J3"/>
    <mergeCell ref="A8:C8"/>
    <mergeCell ref="A6:C6"/>
    <mergeCell ref="A7:C7"/>
    <mergeCell ref="D6:G6"/>
    <mergeCell ref="D7:G7"/>
    <mergeCell ref="D8:G8"/>
    <mergeCell ref="A34:F34"/>
    <mergeCell ref="G33:L33"/>
    <mergeCell ref="A10:A11"/>
    <mergeCell ref="B10:B11"/>
    <mergeCell ref="C10:C11"/>
    <mergeCell ref="D10:D11"/>
    <mergeCell ref="E10:E11"/>
    <mergeCell ref="F10:F11"/>
    <mergeCell ref="I10:I11"/>
    <mergeCell ref="H10:H11"/>
    <mergeCell ref="J10:J11"/>
    <mergeCell ref="A32:F32"/>
    <mergeCell ref="A33:F33"/>
  </mergeCells>
  <dataValidations count="1">
    <dataValidation allowBlank="1" showInputMessage="1" showErrorMessage="1" promptTitle="Art der Zahlung" prompt="Bitte geben Sie hier die Art der Zahlung bzw. den Bestandteil an._x000a_" sqref="D10:D11"/>
  </dataValidations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>
    <oddFooter>&amp;LMaßnahmen zur Reintegration von Menschen, 
die von Straffälligkeit betroffen bzw. bedroht sind&amp;Czahlenmäßiger Nachweis&amp;RAU-2-003-20230523
Stand 06.02.2024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'Auswahllisten und NR'!$F$3:$F$10</xm:f>
          </x14:formula1>
          <xm:sqref>D13:D29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2"/>
  <sheetViews>
    <sheetView workbookViewId="0">
      <selection activeCell="E7" sqref="E7"/>
    </sheetView>
  </sheetViews>
  <sheetFormatPr baseColWidth="10" defaultRowHeight="15" x14ac:dyDescent="0.25"/>
  <cols>
    <col min="1" max="1" width="31.28515625" bestFit="1" customWidth="1"/>
    <col min="3" max="3" width="14" bestFit="1" customWidth="1"/>
    <col min="5" max="5" width="57.7109375" customWidth="1"/>
    <col min="6" max="6" width="31.85546875" customWidth="1"/>
    <col min="7" max="7" width="30.140625" bestFit="1" customWidth="1"/>
    <col min="8" max="8" width="49.5703125" bestFit="1" customWidth="1"/>
    <col min="11" max="11" width="14.42578125" bestFit="1" customWidth="1"/>
  </cols>
  <sheetData>
    <row r="1" spans="1:11" ht="15.75" x14ac:dyDescent="0.25">
      <c r="A1" s="1" t="s">
        <v>10</v>
      </c>
      <c r="C1" t="s">
        <v>27</v>
      </c>
      <c r="E1" t="s">
        <v>24</v>
      </c>
      <c r="F1" t="s">
        <v>35</v>
      </c>
      <c r="G1" t="s">
        <v>26</v>
      </c>
    </row>
    <row r="2" spans="1:11" ht="15.75" x14ac:dyDescent="0.25">
      <c r="A2" s="1" t="s">
        <v>11</v>
      </c>
      <c r="C2" t="s">
        <v>1</v>
      </c>
      <c r="G2" s="29">
        <v>0.15</v>
      </c>
      <c r="H2" s="6"/>
      <c r="K2" s="7"/>
    </row>
    <row r="3" spans="1:11" ht="15.75" x14ac:dyDescent="0.25">
      <c r="A3" s="1" t="s">
        <v>12</v>
      </c>
      <c r="C3" t="s">
        <v>2</v>
      </c>
      <c r="E3" t="s">
        <v>72</v>
      </c>
      <c r="F3" t="s">
        <v>60</v>
      </c>
      <c r="K3" s="7"/>
    </row>
    <row r="4" spans="1:11" ht="15.75" x14ac:dyDescent="0.25">
      <c r="A4" s="1" t="s">
        <v>13</v>
      </c>
      <c r="E4" t="s">
        <v>36</v>
      </c>
      <c r="F4" t="s">
        <v>61</v>
      </c>
      <c r="H4" s="6"/>
    </row>
    <row r="5" spans="1:11" ht="15.75" x14ac:dyDescent="0.25">
      <c r="A5" s="1" t="s">
        <v>14</v>
      </c>
      <c r="E5" t="s">
        <v>37</v>
      </c>
      <c r="F5" t="s">
        <v>62</v>
      </c>
      <c r="H5" s="6"/>
    </row>
    <row r="6" spans="1:11" ht="15.75" x14ac:dyDescent="0.25">
      <c r="A6" s="1" t="s">
        <v>15</v>
      </c>
      <c r="E6" t="s">
        <v>38</v>
      </c>
      <c r="F6" t="s">
        <v>63</v>
      </c>
      <c r="H6" s="6"/>
    </row>
    <row r="7" spans="1:11" ht="15.75" x14ac:dyDescent="0.25">
      <c r="A7" s="1"/>
      <c r="E7" t="s">
        <v>39</v>
      </c>
      <c r="F7" t="s">
        <v>64</v>
      </c>
    </row>
    <row r="8" spans="1:11" ht="15.75" x14ac:dyDescent="0.25">
      <c r="A8" s="1"/>
      <c r="F8" t="s">
        <v>65</v>
      </c>
    </row>
    <row r="9" spans="1:11" x14ac:dyDescent="0.25">
      <c r="F9" t="s">
        <v>66</v>
      </c>
    </row>
    <row r="10" spans="1:11" x14ac:dyDescent="0.25">
      <c r="F10" t="s">
        <v>67</v>
      </c>
    </row>
    <row r="11" spans="1:11" x14ac:dyDescent="0.25">
      <c r="A11" t="s">
        <v>59</v>
      </c>
    </row>
    <row r="21" spans="1:7" x14ac:dyDescent="0.25">
      <c r="E21" s="49"/>
    </row>
    <row r="22" spans="1:7" x14ac:dyDescent="0.25">
      <c r="A22" s="3"/>
      <c r="B22" s="3"/>
      <c r="C22" s="3"/>
      <c r="D22" s="3"/>
      <c r="F22" s="3"/>
      <c r="G22" s="3"/>
    </row>
  </sheetData>
  <sortState ref="E3:E19">
    <sortCondition ref="E2"/>
  </sortState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Gesamtübersicht</vt:lpstr>
      <vt:lpstr>Ausgabenübersicht Personal</vt:lpstr>
      <vt:lpstr>Einnahmen</vt:lpstr>
      <vt:lpstr>Auswahllisten und NR</vt:lpstr>
      <vt:lpstr>'Ausgabenübersicht Personal'!Druckbereich</vt:lpstr>
      <vt:lpstr>Einnahmen!Druckbereich</vt:lpstr>
      <vt:lpstr>Gesamtübersicht!Druckbereich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2024-02-06T08:27:08Z</cp:lastPrinted>
  <dcterms:created xsi:type="dcterms:W3CDTF">2019-01-16T12:42:22Z</dcterms:created>
  <dcterms:modified xsi:type="dcterms:W3CDTF">2024-03-12T10:40:55Z</dcterms:modified>
</cp:coreProperties>
</file>